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Марина\Плановые объемы\2018\Утвержденные\"/>
    </mc:Choice>
  </mc:AlternateContent>
  <bookViews>
    <workbookView xWindow="480" yWindow="570" windowWidth="27795" windowHeight="11850"/>
  </bookViews>
  <sheets>
    <sheet name="ВМП" sheetId="3" r:id="rId1"/>
  </sheets>
  <definedNames>
    <definedName name="_xlnm._FilterDatabase" localSheetId="0" hidden="1">ВМП!$A$4:$I$174</definedName>
  </definedNames>
  <calcPr calcId="152511"/>
</workbook>
</file>

<file path=xl/calcChain.xml><?xml version="1.0" encoding="utf-8"?>
<calcChain xmlns="http://schemas.openxmlformats.org/spreadsheetml/2006/main">
  <c r="G173" i="3" l="1"/>
  <c r="G170" i="3" l="1"/>
  <c r="G167" i="3"/>
  <c r="G161" i="3"/>
  <c r="G158" i="3"/>
  <c r="G150" i="3"/>
  <c r="G147" i="3"/>
  <c r="G145" i="3"/>
  <c r="G123" i="3"/>
  <c r="G117" i="3"/>
  <c r="G113" i="3"/>
  <c r="G110" i="3"/>
  <c r="G108" i="3"/>
  <c r="G106" i="3"/>
  <c r="G96" i="3"/>
  <c r="G90" i="3"/>
  <c r="G88" i="3"/>
  <c r="G81" i="3"/>
  <c r="G79" i="3"/>
  <c r="G74" i="3"/>
  <c r="G67" i="3"/>
  <c r="G65" i="3"/>
  <c r="G63" i="3"/>
  <c r="G59" i="3"/>
  <c r="G48" i="3"/>
  <c r="G39" i="3"/>
  <c r="G30" i="3"/>
  <c r="G27" i="3"/>
  <c r="G7" i="3"/>
  <c r="G174" i="3" l="1"/>
  <c r="H174" i="3"/>
</calcChain>
</file>

<file path=xl/sharedStrings.xml><?xml version="1.0" encoding="utf-8"?>
<sst xmlns="http://schemas.openxmlformats.org/spreadsheetml/2006/main" count="490" uniqueCount="130">
  <si>
    <t>Травматология и ортопедия</t>
  </si>
  <si>
    <t>Абдоминальная хирургия</t>
  </si>
  <si>
    <t>Акушерство и гинекология</t>
  </si>
  <si>
    <t>Нейрохирургия</t>
  </si>
  <si>
    <t>Сердечно-сосудистая хирургия</t>
  </si>
  <si>
    <t>Онкология</t>
  </si>
  <si>
    <t>Челюстно-лицевая хирургия</t>
  </si>
  <si>
    <t>Ревматология</t>
  </si>
  <si>
    <t>Урология</t>
  </si>
  <si>
    <t>Неонатология</t>
  </si>
  <si>
    <t>Торакальная хирургия</t>
  </si>
  <si>
    <t>Гематология</t>
  </si>
  <si>
    <t>Офтальмология</t>
  </si>
  <si>
    <t>Эндокринология</t>
  </si>
  <si>
    <t>Оториноларингология</t>
  </si>
  <si>
    <t>КГБУЗ "Артемовская городская больница №1"</t>
  </si>
  <si>
    <t>ГБУЗ "Краевая клиническая больница № 2"</t>
  </si>
  <si>
    <t>ГБУЗ "Краевая детская клиническая больница №1"</t>
  </si>
  <si>
    <t>КГБУЗ "Владивостокский родильный дом  № 4"</t>
  </si>
  <si>
    <t>ГБУЗ "Приморский краевой перинатальный центр"</t>
  </si>
  <si>
    <t>ГБУЗ "ПКОД"</t>
  </si>
  <si>
    <t>КГБУЗ "Владивостокская клиническая больница №1"</t>
  </si>
  <si>
    <t>КГАУЗ "Владивостокская клиническая больница №2"</t>
  </si>
  <si>
    <t>КГБУЗ "Владивостокская клиническая больница №4"</t>
  </si>
  <si>
    <t>ГАУЗ "Краевой клинический кожно-венерологический диспансер"</t>
  </si>
  <si>
    <t>Дерматовенерология</t>
  </si>
  <si>
    <t>ГАУЗ ККЦСВМП</t>
  </si>
  <si>
    <t>КГБУЗ "Владивостокский клинический родильный дом № 3"</t>
  </si>
  <si>
    <t xml:space="preserve">ФГБУЗ ДВОМЦ ФМБА России </t>
  </si>
  <si>
    <t>КГБУЗ "Уссурийская центральная городская больница"</t>
  </si>
  <si>
    <t>ООО «Приморский центр микрохирургии глаза»</t>
  </si>
  <si>
    <t>НУЗ "Дорожная клиническая больница на станции Хабаровск-1 ОАО "РЖД"</t>
  </si>
  <si>
    <t>ООО "Уральский клинический лечебно-реабилитационный центр"</t>
  </si>
  <si>
    <t>34</t>
  </si>
  <si>
    <t>36</t>
  </si>
  <si>
    <t>1</t>
  </si>
  <si>
    <t>2</t>
  </si>
  <si>
    <t>3</t>
  </si>
  <si>
    <t>10</t>
  </si>
  <si>
    <t>12</t>
  </si>
  <si>
    <t>31</t>
  </si>
  <si>
    <t>16</t>
  </si>
  <si>
    <t>18</t>
  </si>
  <si>
    <t>6</t>
  </si>
  <si>
    <t>22</t>
  </si>
  <si>
    <t>33</t>
  </si>
  <si>
    <t>40</t>
  </si>
  <si>
    <t>41</t>
  </si>
  <si>
    <t>19</t>
  </si>
  <si>
    <t>20</t>
  </si>
  <si>
    <t>26</t>
  </si>
  <si>
    <t>35</t>
  </si>
  <si>
    <t>14</t>
  </si>
  <si>
    <t>15</t>
  </si>
  <si>
    <t>9</t>
  </si>
  <si>
    <t>37</t>
  </si>
  <si>
    <t>4</t>
  </si>
  <si>
    <t>39</t>
  </si>
  <si>
    <t>32</t>
  </si>
  <si>
    <t>43</t>
  </si>
  <si>
    <t>45</t>
  </si>
  <si>
    <t>Гастроэнтерология</t>
  </si>
  <si>
    <t>5</t>
  </si>
  <si>
    <t>17</t>
  </si>
  <si>
    <t>30</t>
  </si>
  <si>
    <t>44</t>
  </si>
  <si>
    <t>25</t>
  </si>
  <si>
    <t>42</t>
  </si>
  <si>
    <t>50</t>
  </si>
  <si>
    <t>51</t>
  </si>
  <si>
    <t>23</t>
  </si>
  <si>
    <t>24</t>
  </si>
  <si>
    <t>48</t>
  </si>
  <si>
    <t>47</t>
  </si>
  <si>
    <t>Комбустиология</t>
  </si>
  <si>
    <t>11</t>
  </si>
  <si>
    <t>46</t>
  </si>
  <si>
    <t>ООО "Св.Мария"</t>
  </si>
  <si>
    <t>ООО "МЦ "ЗДОРОВЬЯ"</t>
  </si>
  <si>
    <t>Медицинская организация</t>
  </si>
  <si>
    <t>код</t>
  </si>
  <si>
    <t>наименование</t>
  </si>
  <si>
    <t>Классификатор профилей оказанной медицинской помощи (федеральный справочник V002)</t>
  </si>
  <si>
    <t>Группа ВМП</t>
  </si>
  <si>
    <t>Число госпитализаций</t>
  </si>
  <si>
    <t>Стоимость, руб.</t>
  </si>
  <si>
    <t>Итого:</t>
  </si>
  <si>
    <t>***</t>
  </si>
  <si>
    <t>Итого по КГБУЗ "Артемовская городская больница №1"</t>
  </si>
  <si>
    <t>ГБУЗ Приморская краевая клиническая больница №1</t>
  </si>
  <si>
    <t>Итого по ГБУЗ Приморская краевая клиническая больница №1</t>
  </si>
  <si>
    <t>Итого по ГБУЗ "ПКОД"</t>
  </si>
  <si>
    <t>Итого по ГБУЗ "Краевая клиническая больница № 2"</t>
  </si>
  <si>
    <t>Итого по КГБУЗ "Владивостокская клиническая больница №1"</t>
  </si>
  <si>
    <t>Итого по КГАУЗ "Владивостокская клиническая больница №2"</t>
  </si>
  <si>
    <t>Итого по ГБУЗ "Краевая детская клиническая больница №1"</t>
  </si>
  <si>
    <t>Итого по КГБУЗ "Владивостокская клиническая больница №4"</t>
  </si>
  <si>
    <t>Итого по ГАУЗ "Краевой клинический кожно-венерологический диспансер"</t>
  </si>
  <si>
    <t>Итого по ГАУЗ ККЦСВМП</t>
  </si>
  <si>
    <t>Итого по КГБУЗ "Владивостокский клинический родильный                                         дом № 3"</t>
  </si>
  <si>
    <t>Итого по КГБУЗ "Владивостокский родильный дом  № 4"</t>
  </si>
  <si>
    <t>Итого по НУЗ "Отделенческая клиническая больница на станции Владивосток" ОАО "РЖД"</t>
  </si>
  <si>
    <t>Итого по КГБУЗ "Спасская городская больница"</t>
  </si>
  <si>
    <t xml:space="preserve">Итого по ФГБУЗ ДВОМЦ ФМБА России </t>
  </si>
  <si>
    <t>КГБУЗ "Спасская городская больница"</t>
  </si>
  <si>
    <t>Итого по КГБУЗ "Уссурийская центральная городская больница"</t>
  </si>
  <si>
    <t>Восточная больница ФГБУЗ ДВОМЦ ФМБА РОССИИ</t>
  </si>
  <si>
    <t>Итого по Восточная больница ФГБУЗ ДВОМЦ ФМБА РОССИИ</t>
  </si>
  <si>
    <t>Итого по Находкинская больница ФГБУЗ ДВОМЦ ФМБА РОССИИ</t>
  </si>
  <si>
    <t>Находкинская больница ФГБУЗ ДВОМЦ ФМБА РОССИИ</t>
  </si>
  <si>
    <t>КГБУЗ "Арсеньевская городская больница"</t>
  </si>
  <si>
    <t>Итого по КГБУЗ "Арсеньевская городская больница"</t>
  </si>
  <si>
    <t>КГБУЗ "Находкинская городская больница"</t>
  </si>
  <si>
    <t>Итого КГБУЗ "Находкинская городская больница"</t>
  </si>
  <si>
    <t>ФГАОУ ВО "Дальневосточный федеральный университет"</t>
  </si>
  <si>
    <t>Итого по ФГАОУ ВО "Дальневосточный федеральный университет"</t>
  </si>
  <si>
    <t>Итого по ООО «Приморский центр микрохирургии глаза»</t>
  </si>
  <si>
    <t>Итого по ГБУЗ "Приморский краевой перинатальный центр"</t>
  </si>
  <si>
    <t>Итого по НУЗ "Дорожная клиническая больница на станции Хабаровск-1 ОАО "РЖД"</t>
  </si>
  <si>
    <t>Итого по ООО "Св.Мария"</t>
  </si>
  <si>
    <t>Итого по ООО "МЦ "ЗДОРОВЬЯ"</t>
  </si>
  <si>
    <t>Итого по ООО "Уральский клинический лечебно-реабилитационный центр"</t>
  </si>
  <si>
    <t>КГБУЗ "ГКБ № 10 Хабаровска"</t>
  </si>
  <si>
    <t>Итого по КГБУЗ "ГКБ № 10 Хабаровска"</t>
  </si>
  <si>
    <t>КГБУЗ "Лесозаводская центральная городская больница"</t>
  </si>
  <si>
    <t>Итого по КГБУЗ "Лесозаводская центральная городская больница"</t>
  </si>
  <si>
    <r>
      <t xml:space="preserve">Профиль </t>
    </r>
    <r>
      <rPr>
        <i/>
        <sz val="12"/>
        <rFont val="Times New Roman"/>
        <family val="1"/>
        <charset val="204"/>
      </rPr>
      <t xml:space="preserve"> (в соответствии с приказом ФФОМС от 14.12.2017 № 358)</t>
    </r>
  </si>
  <si>
    <t>Объемы и стоимость предоставления медицинской помощи, установленные на год решением Комиссии по перечню видов высокотехнологичной медицинской помощи (ВМП)</t>
  </si>
  <si>
    <t xml:space="preserve">Приложение 5.1.1 к Решению Комиссии по разработке территориальной программы обязательного медицинского страхования на территории    Приморского края от 20.03.2018 № 6 </t>
  </si>
  <si>
    <t>НУЗ "Отделенческая клиническая больница на станции Владивосток" ОАО "РЖД"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</si>
</sst>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wrapText="1"/>
    </xf>
    <xf numFmtId="0" fontId="5" fillId="3" borderId="1" xfId="2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center" wrapText="1"/>
    </xf>
    <xf numFmtId="0" fontId="7" fillId="3" borderId="10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 wrapText="1"/>
    </xf>
    <xf numFmtId="0" fontId="7" fillId="3" borderId="1" xfId="6" applyFont="1" applyFill="1" applyBorder="1" applyAlignment="1">
      <alignment horizontal="left" vertical="center" wrapText="1"/>
    </xf>
    <xf numFmtId="0" fontId="7" fillId="3" borderId="11" xfId="2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vertical="center" wrapText="1"/>
    </xf>
    <xf numFmtId="0" fontId="7" fillId="3" borderId="2" xfId="2" applyFont="1" applyFill="1" applyBorder="1" applyAlignment="1">
      <alignment horizontal="left" vertical="center" wrapText="1"/>
    </xf>
    <xf numFmtId="0" fontId="7" fillId="3" borderId="12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wrapText="1"/>
    </xf>
    <xf numFmtId="0" fontId="7" fillId="3" borderId="13" xfId="2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wrapText="1"/>
    </xf>
    <xf numFmtId="3" fontId="3" fillId="2" borderId="1" xfId="2" applyNumberFormat="1" applyFont="1" applyFill="1" applyBorder="1" applyAlignment="1">
      <alignment horizontal="center" wrapText="1"/>
    </xf>
    <xf numFmtId="4" fontId="3" fillId="2" borderId="1" xfId="2" applyNumberFormat="1" applyFont="1" applyFill="1" applyBorder="1" applyAlignment="1">
      <alignment horizontal="center" wrapText="1"/>
    </xf>
    <xf numFmtId="0" fontId="10" fillId="3" borderId="1" xfId="2" applyFont="1" applyFill="1" applyBorder="1" applyAlignment="1">
      <alignment horizontal="center" wrapText="1"/>
    </xf>
    <xf numFmtId="4" fontId="10" fillId="3" borderId="1" xfId="2" applyNumberFormat="1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center" wrapText="1"/>
    </xf>
    <xf numFmtId="4" fontId="3" fillId="3" borderId="1" xfId="2" applyNumberFormat="1" applyFont="1" applyFill="1" applyBorder="1" applyAlignment="1">
      <alignment horizontal="right" wrapText="1"/>
    </xf>
    <xf numFmtId="3" fontId="3" fillId="3" borderId="1" xfId="2" applyNumberFormat="1" applyFont="1" applyFill="1" applyBorder="1" applyAlignment="1">
      <alignment horizont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wrapText="1"/>
    </xf>
    <xf numFmtId="0" fontId="11" fillId="0" borderId="2" xfId="2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center" wrapText="1"/>
    </xf>
    <xf numFmtId="0" fontId="11" fillId="0" borderId="3" xfId="2" applyNumberFormat="1" applyFont="1" applyFill="1" applyBorder="1" applyAlignment="1">
      <alignment horizontal="center" wrapText="1"/>
    </xf>
    <xf numFmtId="0" fontId="13" fillId="0" borderId="2" xfId="1" applyFont="1" applyFill="1" applyBorder="1" applyAlignment="1">
      <alignment horizontal="center" vertical="center" wrapText="1"/>
    </xf>
    <xf numFmtId="0" fontId="0" fillId="0" borderId="0" xfId="0" applyFill="1"/>
    <xf numFmtId="4" fontId="5" fillId="0" borderId="1" xfId="2" applyNumberFormat="1" applyFont="1" applyFill="1" applyBorder="1" applyAlignment="1">
      <alignment horizontal="right" wrapText="1"/>
    </xf>
    <xf numFmtId="4" fontId="3" fillId="0" borderId="1" xfId="2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center" wrapText="1"/>
    </xf>
    <xf numFmtId="0" fontId="14" fillId="4" borderId="0" xfId="3" applyFont="1" applyFill="1" applyAlignment="1">
      <alignment horizontal="right" vertical="top" wrapText="1"/>
    </xf>
    <xf numFmtId="0" fontId="15" fillId="4" borderId="0" xfId="3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left" wrapText="1"/>
    </xf>
    <xf numFmtId="4" fontId="3" fillId="2" borderId="8" xfId="2" applyNumberFormat="1" applyFont="1" applyFill="1" applyBorder="1" applyAlignment="1">
      <alignment horizontal="left" wrapText="1"/>
    </xf>
    <xf numFmtId="4" fontId="3" fillId="2" borderId="9" xfId="2" applyNumberFormat="1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center" vertical="center" wrapText="1"/>
    </xf>
    <xf numFmtId="3" fontId="11" fillId="0" borderId="4" xfId="4" applyNumberFormat="1" applyFont="1" applyBorder="1" applyAlignment="1">
      <alignment horizontal="center" vertical="center" wrapText="1"/>
    </xf>
    <xf numFmtId="3" fontId="11" fillId="0" borderId="5" xfId="4" applyNumberFormat="1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</cellXfs>
  <cellStyles count="7">
    <cellStyle name="Excel Built-in Normal" xfId="4"/>
    <cellStyle name="Обычный" xfId="0" builtinId="0"/>
    <cellStyle name="Обычный 3" xfId="1"/>
    <cellStyle name="Обычный 3 2" xfId="3"/>
    <cellStyle name="Обычный_Лист1" xfId="2"/>
    <cellStyle name="Обычный_Лист1_1" xfId="6"/>
    <cellStyle name="Обычный_Лист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75"/>
  <sheetViews>
    <sheetView tabSelected="1" workbookViewId="0">
      <pane ySplit="4" topLeftCell="A5" activePane="bottomLeft" state="frozenSplit"/>
      <selection pane="bottomLeft" activeCell="B101" sqref="B101"/>
    </sheetView>
  </sheetViews>
  <sheetFormatPr defaultColWidth="23.140625" defaultRowHeight="21" customHeight="1" x14ac:dyDescent="0.25"/>
  <cols>
    <col min="1" max="1" width="12.5703125" style="1" customWidth="1"/>
    <col min="2" max="2" width="60.7109375" style="4" customWidth="1"/>
    <col min="3" max="3" width="19.28515625" style="4" customWidth="1"/>
    <col min="4" max="4" width="9.140625" style="1" customWidth="1"/>
    <col min="5" max="5" width="32.5703125" style="1" customWidth="1"/>
    <col min="6" max="6" width="13.140625" style="1" customWidth="1"/>
    <col min="7" max="7" width="18.5703125" style="1" customWidth="1"/>
    <col min="8" max="8" width="17.7109375" style="7" customWidth="1"/>
  </cols>
  <sheetData>
    <row r="1" spans="1:12" ht="54.75" customHeight="1" x14ac:dyDescent="0.25">
      <c r="E1" s="42" t="s">
        <v>128</v>
      </c>
      <c r="F1" s="42"/>
      <c r="G1" s="42"/>
      <c r="H1" s="42"/>
      <c r="I1" s="43"/>
      <c r="J1" s="43"/>
      <c r="K1" s="43"/>
      <c r="L1" s="43"/>
    </row>
    <row r="2" spans="1:12" s="3" customFormat="1" ht="56.25" customHeight="1" x14ac:dyDescent="0.25">
      <c r="A2" s="44" t="s">
        <v>127</v>
      </c>
      <c r="B2" s="44"/>
      <c r="C2" s="44"/>
      <c r="D2" s="44"/>
      <c r="E2" s="44"/>
      <c r="F2" s="44"/>
      <c r="G2" s="44"/>
      <c r="H2" s="44"/>
      <c r="I2"/>
    </row>
    <row r="3" spans="1:12" ht="54.75" customHeight="1" x14ac:dyDescent="0.25">
      <c r="A3" s="48" t="s">
        <v>79</v>
      </c>
      <c r="B3" s="48"/>
      <c r="C3" s="37" t="s">
        <v>82</v>
      </c>
      <c r="D3" s="48" t="s">
        <v>126</v>
      </c>
      <c r="E3" s="48"/>
      <c r="F3" s="32" t="s">
        <v>83</v>
      </c>
      <c r="G3" s="49" t="s">
        <v>84</v>
      </c>
      <c r="H3" s="51" t="s">
        <v>85</v>
      </c>
    </row>
    <row r="4" spans="1:12" ht="15" customHeight="1" x14ac:dyDescent="0.25">
      <c r="A4" s="33" t="s">
        <v>80</v>
      </c>
      <c r="B4" s="34" t="s">
        <v>81</v>
      </c>
      <c r="C4" s="35" t="s">
        <v>80</v>
      </c>
      <c r="D4" s="35" t="s">
        <v>80</v>
      </c>
      <c r="E4" s="35" t="s">
        <v>81</v>
      </c>
      <c r="F4" s="36" t="s">
        <v>80</v>
      </c>
      <c r="G4" s="50"/>
      <c r="H4" s="51"/>
    </row>
    <row r="5" spans="1:12" ht="15" hidden="1" customHeight="1" x14ac:dyDescent="0.25">
      <c r="A5" s="5">
        <v>250100</v>
      </c>
      <c r="B5" s="6" t="s">
        <v>15</v>
      </c>
      <c r="C5" s="5">
        <v>100</v>
      </c>
      <c r="D5" s="5">
        <v>17</v>
      </c>
      <c r="E5" s="5" t="s">
        <v>0</v>
      </c>
      <c r="F5" s="5" t="s">
        <v>59</v>
      </c>
      <c r="G5" s="5">
        <v>45</v>
      </c>
      <c r="H5" s="39">
        <v>6161467.9500000002</v>
      </c>
    </row>
    <row r="6" spans="1:12" ht="15" hidden="1" customHeight="1" x14ac:dyDescent="0.25">
      <c r="A6" s="5">
        <v>250100</v>
      </c>
      <c r="B6" s="6" t="s">
        <v>15</v>
      </c>
      <c r="C6" s="5">
        <v>100</v>
      </c>
      <c r="D6" s="5">
        <v>17</v>
      </c>
      <c r="E6" s="5" t="s">
        <v>0</v>
      </c>
      <c r="F6" s="5" t="s">
        <v>60</v>
      </c>
      <c r="G6" s="5">
        <v>5</v>
      </c>
      <c r="H6" s="39">
        <v>1405650.1</v>
      </c>
    </row>
    <row r="7" spans="1:12" ht="15" hidden="1" customHeight="1" x14ac:dyDescent="0.25">
      <c r="A7" s="8" t="s">
        <v>87</v>
      </c>
      <c r="B7" s="9" t="s">
        <v>88</v>
      </c>
      <c r="C7" s="11"/>
      <c r="D7" s="11"/>
      <c r="E7" s="11"/>
      <c r="F7" s="11"/>
      <c r="G7" s="27">
        <f>G5+G6</f>
        <v>50</v>
      </c>
      <c r="H7" s="28">
        <v>7567118.0500000007</v>
      </c>
    </row>
    <row r="8" spans="1:12" ht="15" hidden="1" customHeight="1" x14ac:dyDescent="0.25">
      <c r="A8" s="5">
        <v>250126</v>
      </c>
      <c r="B8" s="18" t="s">
        <v>89</v>
      </c>
      <c r="C8" s="5">
        <v>1</v>
      </c>
      <c r="D8" s="5">
        <v>1</v>
      </c>
      <c r="E8" s="5" t="s">
        <v>1</v>
      </c>
      <c r="F8" s="5" t="s">
        <v>35</v>
      </c>
      <c r="G8" s="5">
        <v>35</v>
      </c>
      <c r="H8" s="39">
        <v>5743022.5999999996</v>
      </c>
    </row>
    <row r="9" spans="1:12" ht="15" hidden="1" customHeight="1" x14ac:dyDescent="0.25">
      <c r="A9" s="5">
        <v>250126</v>
      </c>
      <c r="B9" s="18" t="s">
        <v>89</v>
      </c>
      <c r="C9" s="5">
        <v>1</v>
      </c>
      <c r="D9" s="5">
        <v>1</v>
      </c>
      <c r="E9" s="5" t="s">
        <v>1</v>
      </c>
      <c r="F9" s="5" t="s">
        <v>36</v>
      </c>
      <c r="G9" s="5">
        <v>3</v>
      </c>
      <c r="H9" s="39">
        <v>556276.56000000006</v>
      </c>
    </row>
    <row r="10" spans="1:12" ht="15" hidden="1" customHeight="1" x14ac:dyDescent="0.25">
      <c r="A10" s="5">
        <v>250126</v>
      </c>
      <c r="B10" s="18" t="s">
        <v>89</v>
      </c>
      <c r="C10" s="5">
        <v>136</v>
      </c>
      <c r="D10" s="5">
        <v>2</v>
      </c>
      <c r="E10" s="5" t="s">
        <v>2</v>
      </c>
      <c r="F10" s="5" t="s">
        <v>37</v>
      </c>
      <c r="G10" s="5">
        <v>15</v>
      </c>
      <c r="H10" s="39">
        <v>1971045.6</v>
      </c>
    </row>
    <row r="11" spans="1:12" ht="15" hidden="1" customHeight="1" x14ac:dyDescent="0.25">
      <c r="A11" s="5">
        <v>250126</v>
      </c>
      <c r="B11" s="18" t="s">
        <v>89</v>
      </c>
      <c r="C11" s="5">
        <v>136</v>
      </c>
      <c r="D11" s="5">
        <v>2</v>
      </c>
      <c r="E11" s="5" t="s">
        <v>2</v>
      </c>
      <c r="F11" s="5" t="s">
        <v>56</v>
      </c>
      <c r="G11" s="5">
        <v>5</v>
      </c>
      <c r="H11" s="39">
        <v>991412.90000000014</v>
      </c>
    </row>
    <row r="12" spans="1:12" ht="15" hidden="1" customHeight="1" x14ac:dyDescent="0.25">
      <c r="A12" s="5">
        <v>250126</v>
      </c>
      <c r="B12" s="18" t="s">
        <v>89</v>
      </c>
      <c r="C12" s="5">
        <v>11</v>
      </c>
      <c r="D12" s="5">
        <v>3</v>
      </c>
      <c r="E12" s="5" t="s">
        <v>61</v>
      </c>
      <c r="F12" s="5" t="s">
        <v>62</v>
      </c>
      <c r="G12" s="5">
        <v>90</v>
      </c>
      <c r="H12" s="39">
        <v>11835760.500000002</v>
      </c>
    </row>
    <row r="13" spans="1:12" ht="15" hidden="1" customHeight="1" x14ac:dyDescent="0.25">
      <c r="A13" s="5">
        <v>250126</v>
      </c>
      <c r="B13" s="18" t="s">
        <v>89</v>
      </c>
      <c r="C13" s="5">
        <v>54</v>
      </c>
      <c r="D13" s="5">
        <v>8</v>
      </c>
      <c r="E13" s="5" t="s">
        <v>3</v>
      </c>
      <c r="F13" s="5" t="s">
        <v>52</v>
      </c>
      <c r="G13" s="5">
        <v>8</v>
      </c>
      <c r="H13" s="39">
        <v>1257516</v>
      </c>
    </row>
    <row r="14" spans="1:12" ht="15" hidden="1" customHeight="1" x14ac:dyDescent="0.25">
      <c r="A14" s="5">
        <v>250126</v>
      </c>
      <c r="B14" s="18" t="s">
        <v>89</v>
      </c>
      <c r="C14" s="5">
        <v>54</v>
      </c>
      <c r="D14" s="5">
        <v>8</v>
      </c>
      <c r="E14" s="5" t="s">
        <v>3</v>
      </c>
      <c r="F14" s="5" t="s">
        <v>41</v>
      </c>
      <c r="G14" s="5">
        <v>70</v>
      </c>
      <c r="H14" s="39">
        <v>21018369.399999999</v>
      </c>
    </row>
    <row r="15" spans="1:12" ht="15" hidden="1" customHeight="1" x14ac:dyDescent="0.25">
      <c r="A15" s="5">
        <v>250126</v>
      </c>
      <c r="B15" s="18" t="s">
        <v>89</v>
      </c>
      <c r="C15" s="5">
        <v>54</v>
      </c>
      <c r="D15" s="5">
        <v>8</v>
      </c>
      <c r="E15" s="5" t="s">
        <v>3</v>
      </c>
      <c r="F15" s="5" t="s">
        <v>63</v>
      </c>
      <c r="G15" s="5">
        <v>50</v>
      </c>
      <c r="H15" s="39">
        <v>20429234.5</v>
      </c>
    </row>
    <row r="16" spans="1:12" ht="15" hidden="1" customHeight="1" x14ac:dyDescent="0.25">
      <c r="A16" s="5">
        <v>250126</v>
      </c>
      <c r="B16" s="18" t="s">
        <v>89</v>
      </c>
      <c r="C16" s="5">
        <v>77</v>
      </c>
      <c r="D16" s="5">
        <v>14</v>
      </c>
      <c r="E16" s="5" t="s">
        <v>7</v>
      </c>
      <c r="F16" s="5" t="s">
        <v>64</v>
      </c>
      <c r="G16" s="5">
        <v>130</v>
      </c>
      <c r="H16" s="39">
        <v>17641471.899999999</v>
      </c>
    </row>
    <row r="17" spans="1:8" ht="15" hidden="1" customHeight="1" x14ac:dyDescent="0.25">
      <c r="A17" s="5">
        <v>250126</v>
      </c>
      <c r="B17" s="18" t="s">
        <v>89</v>
      </c>
      <c r="C17" s="5">
        <v>81</v>
      </c>
      <c r="D17" s="5">
        <v>15</v>
      </c>
      <c r="E17" s="5" t="s">
        <v>4</v>
      </c>
      <c r="F17" s="5" t="s">
        <v>58</v>
      </c>
      <c r="G17" s="5">
        <v>300</v>
      </c>
      <c r="H17" s="39">
        <v>70121739</v>
      </c>
    </row>
    <row r="18" spans="1:8" ht="15" hidden="1" customHeight="1" x14ac:dyDescent="0.25">
      <c r="A18" s="5">
        <v>250126</v>
      </c>
      <c r="B18" s="18" t="s">
        <v>89</v>
      </c>
      <c r="C18" s="5">
        <v>81</v>
      </c>
      <c r="D18" s="5">
        <v>15</v>
      </c>
      <c r="E18" s="5" t="s">
        <v>4</v>
      </c>
      <c r="F18" s="5" t="s">
        <v>45</v>
      </c>
      <c r="G18" s="5">
        <v>51</v>
      </c>
      <c r="H18" s="39">
        <v>15171804.359999999</v>
      </c>
    </row>
    <row r="19" spans="1:8" ht="15" hidden="1" customHeight="1" x14ac:dyDescent="0.25">
      <c r="A19" s="5">
        <v>250126</v>
      </c>
      <c r="B19" s="18" t="s">
        <v>89</v>
      </c>
      <c r="C19" s="5">
        <v>81</v>
      </c>
      <c r="D19" s="5">
        <v>15</v>
      </c>
      <c r="E19" s="5" t="s">
        <v>4</v>
      </c>
      <c r="F19" s="5" t="s">
        <v>51</v>
      </c>
      <c r="G19" s="5">
        <v>10</v>
      </c>
      <c r="H19" s="39">
        <v>2086109.2999999998</v>
      </c>
    </row>
    <row r="20" spans="1:8" ht="15" hidden="1" customHeight="1" x14ac:dyDescent="0.25">
      <c r="A20" s="5">
        <v>250126</v>
      </c>
      <c r="B20" s="18" t="s">
        <v>89</v>
      </c>
      <c r="C20" s="5">
        <v>81</v>
      </c>
      <c r="D20" s="5">
        <v>15</v>
      </c>
      <c r="E20" s="5" t="s">
        <v>4</v>
      </c>
      <c r="F20" s="5" t="s">
        <v>34</v>
      </c>
      <c r="G20" s="5">
        <v>90</v>
      </c>
      <c r="H20" s="39">
        <v>23895424.800000004</v>
      </c>
    </row>
    <row r="21" spans="1:8" ht="15" hidden="1" customHeight="1" x14ac:dyDescent="0.25">
      <c r="A21" s="5">
        <v>250126</v>
      </c>
      <c r="B21" s="18" t="s">
        <v>89</v>
      </c>
      <c r="C21" s="5">
        <v>81</v>
      </c>
      <c r="D21" s="5">
        <v>15</v>
      </c>
      <c r="E21" s="5" t="s">
        <v>4</v>
      </c>
      <c r="F21" s="5" t="s">
        <v>55</v>
      </c>
      <c r="G21" s="5">
        <v>100</v>
      </c>
      <c r="H21" s="39">
        <v>14546999</v>
      </c>
    </row>
    <row r="22" spans="1:8" ht="15" hidden="1" customHeight="1" x14ac:dyDescent="0.25">
      <c r="A22" s="5">
        <v>250126</v>
      </c>
      <c r="B22" s="18" t="s">
        <v>89</v>
      </c>
      <c r="C22" s="5">
        <v>81</v>
      </c>
      <c r="D22" s="5">
        <v>15</v>
      </c>
      <c r="E22" s="5" t="s">
        <v>4</v>
      </c>
      <c r="F22" s="5" t="s">
        <v>57</v>
      </c>
      <c r="G22" s="5">
        <v>396</v>
      </c>
      <c r="H22" s="39">
        <v>95592332.879999995</v>
      </c>
    </row>
    <row r="23" spans="1:8" ht="15" hidden="1" customHeight="1" x14ac:dyDescent="0.25">
      <c r="A23" s="5">
        <v>250126</v>
      </c>
      <c r="B23" s="18" t="s">
        <v>89</v>
      </c>
      <c r="C23" s="5">
        <v>81</v>
      </c>
      <c r="D23" s="5">
        <v>15</v>
      </c>
      <c r="E23" s="5" t="s">
        <v>4</v>
      </c>
      <c r="F23" s="5" t="s">
        <v>46</v>
      </c>
      <c r="G23" s="5">
        <v>200</v>
      </c>
      <c r="H23" s="39">
        <v>75326008</v>
      </c>
    </row>
    <row r="24" spans="1:8" ht="15" hidden="1" customHeight="1" x14ac:dyDescent="0.25">
      <c r="A24" s="5">
        <v>250126</v>
      </c>
      <c r="B24" s="18" t="s">
        <v>89</v>
      </c>
      <c r="C24" s="5">
        <v>100</v>
      </c>
      <c r="D24" s="5">
        <v>17</v>
      </c>
      <c r="E24" s="5" t="s">
        <v>0</v>
      </c>
      <c r="F24" s="5" t="s">
        <v>59</v>
      </c>
      <c r="G24" s="5">
        <v>60</v>
      </c>
      <c r="H24" s="39">
        <v>8215290.5999999987</v>
      </c>
    </row>
    <row r="25" spans="1:8" ht="15" hidden="1" customHeight="1" x14ac:dyDescent="0.25">
      <c r="A25" s="5">
        <v>250126</v>
      </c>
      <c r="B25" s="18" t="s">
        <v>89</v>
      </c>
      <c r="C25" s="5">
        <v>100</v>
      </c>
      <c r="D25" s="5">
        <v>17</v>
      </c>
      <c r="E25" s="5" t="s">
        <v>0</v>
      </c>
      <c r="F25" s="5" t="s">
        <v>65</v>
      </c>
      <c r="G25" s="5">
        <v>10</v>
      </c>
      <c r="H25" s="39">
        <v>2039403</v>
      </c>
    </row>
    <row r="26" spans="1:8" ht="15" hidden="1" customHeight="1" x14ac:dyDescent="0.25">
      <c r="A26" s="5">
        <v>250126</v>
      </c>
      <c r="B26" s="18" t="s">
        <v>89</v>
      </c>
      <c r="C26" s="5">
        <v>100</v>
      </c>
      <c r="D26" s="5">
        <v>17</v>
      </c>
      <c r="E26" s="5" t="s">
        <v>0</v>
      </c>
      <c r="F26" s="5" t="s">
        <v>76</v>
      </c>
      <c r="G26" s="5">
        <v>20</v>
      </c>
      <c r="H26" s="39">
        <v>3021219.8</v>
      </c>
    </row>
    <row r="27" spans="1:8" ht="27" hidden="1" customHeight="1" x14ac:dyDescent="0.25">
      <c r="A27" s="8" t="s">
        <v>87</v>
      </c>
      <c r="B27" s="9" t="s">
        <v>90</v>
      </c>
      <c r="C27" s="12"/>
      <c r="D27" s="13"/>
      <c r="E27" s="13"/>
      <c r="F27" s="13"/>
      <c r="G27" s="29">
        <f>SUM(G8:G26)</f>
        <v>1643</v>
      </c>
      <c r="H27" s="30">
        <v>391460440.70000005</v>
      </c>
    </row>
    <row r="28" spans="1:8" ht="15" hidden="1" customHeight="1" x14ac:dyDescent="0.25">
      <c r="A28" s="5">
        <v>250130</v>
      </c>
      <c r="B28" s="6" t="s">
        <v>20</v>
      </c>
      <c r="C28" s="5">
        <v>60</v>
      </c>
      <c r="D28" s="5">
        <v>10</v>
      </c>
      <c r="E28" s="5" t="s">
        <v>5</v>
      </c>
      <c r="F28" s="5" t="s">
        <v>49</v>
      </c>
      <c r="G28" s="5">
        <v>500</v>
      </c>
      <c r="H28" s="39">
        <v>65788179.999999993</v>
      </c>
    </row>
    <row r="29" spans="1:8" ht="15" hidden="1" customHeight="1" x14ac:dyDescent="0.25">
      <c r="A29" s="5">
        <v>250130</v>
      </c>
      <c r="B29" s="6" t="s">
        <v>20</v>
      </c>
      <c r="C29" s="5">
        <v>60</v>
      </c>
      <c r="D29" s="5">
        <v>10</v>
      </c>
      <c r="E29" s="5" t="s">
        <v>5</v>
      </c>
      <c r="F29" s="5" t="s">
        <v>44</v>
      </c>
      <c r="G29" s="5">
        <v>800</v>
      </c>
      <c r="H29" s="39">
        <v>110808256</v>
      </c>
    </row>
    <row r="30" spans="1:8" ht="15" hidden="1" customHeight="1" x14ac:dyDescent="0.25">
      <c r="A30" s="8" t="s">
        <v>87</v>
      </c>
      <c r="B30" s="9" t="s">
        <v>91</v>
      </c>
      <c r="C30" s="12"/>
      <c r="D30" s="13"/>
      <c r="E30" s="13"/>
      <c r="F30" s="13"/>
      <c r="G30" s="29">
        <f>SUM(G28:G29)</f>
        <v>1300</v>
      </c>
      <c r="H30" s="30">
        <v>176596436</v>
      </c>
    </row>
    <row r="31" spans="1:8" ht="15" customHeight="1" x14ac:dyDescent="0.25">
      <c r="A31" s="5">
        <v>250133</v>
      </c>
      <c r="B31" s="6" t="s">
        <v>16</v>
      </c>
      <c r="C31" s="5">
        <v>12</v>
      </c>
      <c r="D31" s="5">
        <v>4</v>
      </c>
      <c r="E31" s="5" t="s">
        <v>11</v>
      </c>
      <c r="F31" s="5" t="s">
        <v>43</v>
      </c>
      <c r="G31" s="5">
        <v>80</v>
      </c>
      <c r="H31" s="39">
        <v>12349758.4</v>
      </c>
    </row>
    <row r="32" spans="1:8" ht="15" customHeight="1" x14ac:dyDescent="0.25">
      <c r="A32" s="5">
        <v>250133</v>
      </c>
      <c r="B32" s="6" t="s">
        <v>16</v>
      </c>
      <c r="C32" s="5">
        <v>60</v>
      </c>
      <c r="D32" s="5">
        <v>10</v>
      </c>
      <c r="E32" s="5" t="s">
        <v>5</v>
      </c>
      <c r="F32" s="5" t="s">
        <v>49</v>
      </c>
      <c r="G32" s="5">
        <v>36</v>
      </c>
      <c r="H32" s="39">
        <v>4736748.959999999</v>
      </c>
    </row>
    <row r="33" spans="1:8" ht="15" customHeight="1" x14ac:dyDescent="0.25">
      <c r="A33" s="5">
        <v>250133</v>
      </c>
      <c r="B33" s="6" t="s">
        <v>16</v>
      </c>
      <c r="C33" s="5">
        <v>60</v>
      </c>
      <c r="D33" s="5">
        <v>10</v>
      </c>
      <c r="E33" s="5" t="s">
        <v>5</v>
      </c>
      <c r="F33" s="5" t="s">
        <v>44</v>
      </c>
      <c r="G33" s="5">
        <v>80</v>
      </c>
      <c r="H33" s="39">
        <v>11080825.600000001</v>
      </c>
    </row>
    <row r="34" spans="1:8" ht="15" customHeight="1" x14ac:dyDescent="0.25">
      <c r="A34" s="5">
        <v>250133</v>
      </c>
      <c r="B34" s="6" t="s">
        <v>16</v>
      </c>
      <c r="C34" s="5">
        <v>65</v>
      </c>
      <c r="D34" s="5">
        <v>12</v>
      </c>
      <c r="E34" s="5" t="s">
        <v>12</v>
      </c>
      <c r="F34" s="5" t="s">
        <v>66</v>
      </c>
      <c r="G34" s="5">
        <v>75</v>
      </c>
      <c r="H34" s="39">
        <v>5517478.5</v>
      </c>
    </row>
    <row r="35" spans="1:8" ht="15" customHeight="1" x14ac:dyDescent="0.25">
      <c r="A35" s="5">
        <v>250133</v>
      </c>
      <c r="B35" s="6" t="s">
        <v>16</v>
      </c>
      <c r="C35" s="5">
        <v>65</v>
      </c>
      <c r="D35" s="5">
        <v>12</v>
      </c>
      <c r="E35" s="5" t="s">
        <v>12</v>
      </c>
      <c r="F35" s="5" t="s">
        <v>50</v>
      </c>
      <c r="G35" s="5">
        <v>15</v>
      </c>
      <c r="H35" s="39">
        <v>1357321.5</v>
      </c>
    </row>
    <row r="36" spans="1:8" ht="15" customHeight="1" x14ac:dyDescent="0.25">
      <c r="A36" s="5">
        <v>250133</v>
      </c>
      <c r="B36" s="6" t="s">
        <v>16</v>
      </c>
      <c r="C36" s="5">
        <v>99</v>
      </c>
      <c r="D36" s="5">
        <v>16</v>
      </c>
      <c r="E36" s="5" t="s">
        <v>10</v>
      </c>
      <c r="F36" s="5" t="s">
        <v>67</v>
      </c>
      <c r="G36" s="5">
        <v>14</v>
      </c>
      <c r="H36" s="39">
        <v>3476461.8</v>
      </c>
    </row>
    <row r="37" spans="1:8" ht="15" customHeight="1" x14ac:dyDescent="0.25">
      <c r="A37" s="5">
        <v>250133</v>
      </c>
      <c r="B37" s="6" t="s">
        <v>16</v>
      </c>
      <c r="C37" s="5">
        <v>116</v>
      </c>
      <c r="D37" s="5">
        <v>19</v>
      </c>
      <c r="E37" s="5" t="s">
        <v>6</v>
      </c>
      <c r="F37" s="5" t="s">
        <v>68</v>
      </c>
      <c r="G37" s="5">
        <v>27</v>
      </c>
      <c r="H37" s="39">
        <v>3432037.5</v>
      </c>
    </row>
    <row r="38" spans="1:8" ht="15" customHeight="1" x14ac:dyDescent="0.25">
      <c r="A38" s="5">
        <v>250133</v>
      </c>
      <c r="B38" s="6" t="s">
        <v>16</v>
      </c>
      <c r="C38" s="5">
        <v>122</v>
      </c>
      <c r="D38" s="5">
        <v>20</v>
      </c>
      <c r="E38" s="5" t="s">
        <v>13</v>
      </c>
      <c r="F38" s="5" t="s">
        <v>69</v>
      </c>
      <c r="G38" s="5">
        <v>22</v>
      </c>
      <c r="H38" s="39">
        <v>4056821.1199999996</v>
      </c>
    </row>
    <row r="39" spans="1:8" ht="15" hidden="1" customHeight="1" x14ac:dyDescent="0.25">
      <c r="A39" s="8" t="s">
        <v>87</v>
      </c>
      <c r="B39" s="9" t="s">
        <v>92</v>
      </c>
      <c r="C39" s="12"/>
      <c r="D39" s="13"/>
      <c r="E39" s="13"/>
      <c r="F39" s="13"/>
      <c r="G39" s="29">
        <f>SUM(G31:G38)</f>
        <v>349</v>
      </c>
      <c r="H39" s="30">
        <v>46007453.379999995</v>
      </c>
    </row>
    <row r="40" spans="1:8" ht="15" hidden="1" customHeight="1" x14ac:dyDescent="0.25">
      <c r="A40" s="5">
        <v>250138</v>
      </c>
      <c r="B40" s="6" t="s">
        <v>21</v>
      </c>
      <c r="C40" s="5">
        <v>162</v>
      </c>
      <c r="D40" s="5">
        <v>11</v>
      </c>
      <c r="E40" s="5" t="s">
        <v>14</v>
      </c>
      <c r="F40" s="5" t="s">
        <v>70</v>
      </c>
      <c r="G40" s="5">
        <v>16</v>
      </c>
      <c r="H40" s="39">
        <v>1881885.92</v>
      </c>
    </row>
    <row r="41" spans="1:8" ht="15" hidden="1" customHeight="1" x14ac:dyDescent="0.25">
      <c r="A41" s="5">
        <v>250138</v>
      </c>
      <c r="B41" s="6" t="s">
        <v>21</v>
      </c>
      <c r="C41" s="5">
        <v>162</v>
      </c>
      <c r="D41" s="5">
        <v>11</v>
      </c>
      <c r="E41" s="5" t="s">
        <v>14</v>
      </c>
      <c r="F41" s="5" t="s">
        <v>71</v>
      </c>
      <c r="G41" s="5">
        <v>35</v>
      </c>
      <c r="H41" s="39">
        <v>2460739.0500000003</v>
      </c>
    </row>
    <row r="42" spans="1:8" ht="15" hidden="1" customHeight="1" x14ac:dyDescent="0.25">
      <c r="A42" s="5">
        <v>250138</v>
      </c>
      <c r="B42" s="6" t="s">
        <v>21</v>
      </c>
      <c r="C42" s="5">
        <v>81</v>
      </c>
      <c r="D42" s="5">
        <v>15</v>
      </c>
      <c r="E42" s="5" t="s">
        <v>4</v>
      </c>
      <c r="F42" s="5" t="s">
        <v>40</v>
      </c>
      <c r="G42" s="5">
        <v>15</v>
      </c>
      <c r="H42" s="39">
        <v>2549878.5</v>
      </c>
    </row>
    <row r="43" spans="1:8" ht="15" hidden="1" customHeight="1" x14ac:dyDescent="0.25">
      <c r="A43" s="5">
        <v>250138</v>
      </c>
      <c r="B43" s="6" t="s">
        <v>21</v>
      </c>
      <c r="C43" s="5">
        <v>81</v>
      </c>
      <c r="D43" s="5">
        <v>15</v>
      </c>
      <c r="E43" s="5" t="s">
        <v>4</v>
      </c>
      <c r="F43" s="5" t="s">
        <v>58</v>
      </c>
      <c r="G43" s="5">
        <v>4</v>
      </c>
      <c r="H43" s="39">
        <v>934956.52</v>
      </c>
    </row>
    <row r="44" spans="1:8" ht="15.75" hidden="1" x14ac:dyDescent="0.25">
      <c r="A44" s="5">
        <v>250138</v>
      </c>
      <c r="B44" s="6" t="s">
        <v>21</v>
      </c>
      <c r="C44" s="5">
        <v>81</v>
      </c>
      <c r="D44" s="5">
        <v>15</v>
      </c>
      <c r="E44" s="5" t="s">
        <v>4</v>
      </c>
      <c r="F44" s="5" t="s">
        <v>45</v>
      </c>
      <c r="G44" s="5">
        <v>2</v>
      </c>
      <c r="H44" s="39">
        <v>594972.72</v>
      </c>
    </row>
    <row r="45" spans="1:8" ht="15" hidden="1" customHeight="1" x14ac:dyDescent="0.25">
      <c r="A45" s="5">
        <v>250138</v>
      </c>
      <c r="B45" s="6" t="s">
        <v>21</v>
      </c>
      <c r="C45" s="5">
        <v>81</v>
      </c>
      <c r="D45" s="5">
        <v>15</v>
      </c>
      <c r="E45" s="5" t="s">
        <v>4</v>
      </c>
      <c r="F45" s="5" t="s">
        <v>33</v>
      </c>
      <c r="G45" s="5">
        <v>60</v>
      </c>
      <c r="H45" s="39">
        <v>9103027.8000000007</v>
      </c>
    </row>
    <row r="46" spans="1:8" ht="15" hidden="1" customHeight="1" x14ac:dyDescent="0.25">
      <c r="A46" s="5">
        <v>250138</v>
      </c>
      <c r="B46" s="6" t="s">
        <v>21</v>
      </c>
      <c r="C46" s="5">
        <v>81</v>
      </c>
      <c r="D46" s="5">
        <v>15</v>
      </c>
      <c r="E46" s="5" t="s">
        <v>4</v>
      </c>
      <c r="F46" s="5" t="s">
        <v>51</v>
      </c>
      <c r="G46" s="5">
        <v>15</v>
      </c>
      <c r="H46" s="39">
        <v>3129163.95</v>
      </c>
    </row>
    <row r="47" spans="1:8" ht="15" hidden="1" customHeight="1" x14ac:dyDescent="0.25">
      <c r="A47" s="5">
        <v>250138</v>
      </c>
      <c r="B47" s="6" t="s">
        <v>21</v>
      </c>
      <c r="C47" s="5">
        <v>81</v>
      </c>
      <c r="D47" s="5">
        <v>15</v>
      </c>
      <c r="E47" s="5" t="s">
        <v>4</v>
      </c>
      <c r="F47" s="5" t="s">
        <v>34</v>
      </c>
      <c r="G47" s="5">
        <v>11</v>
      </c>
      <c r="H47" s="39">
        <v>2920551.92</v>
      </c>
    </row>
    <row r="48" spans="1:8" ht="33.75" hidden="1" customHeight="1" x14ac:dyDescent="0.25">
      <c r="A48" s="8" t="s">
        <v>87</v>
      </c>
      <c r="B48" s="14" t="s">
        <v>93</v>
      </c>
      <c r="C48" s="12"/>
      <c r="D48" s="13"/>
      <c r="E48" s="13"/>
      <c r="F48" s="13"/>
      <c r="G48" s="29">
        <f>SUM(G40:G47)</f>
        <v>158</v>
      </c>
      <c r="H48" s="30">
        <v>23575176.380000003</v>
      </c>
    </row>
    <row r="49" spans="1:8" ht="15" hidden="1" customHeight="1" x14ac:dyDescent="0.25">
      <c r="A49" s="5">
        <v>250139</v>
      </c>
      <c r="B49" s="6" t="s">
        <v>22</v>
      </c>
      <c r="C49" s="5">
        <v>1</v>
      </c>
      <c r="D49" s="5">
        <v>1</v>
      </c>
      <c r="E49" s="5" t="s">
        <v>1</v>
      </c>
      <c r="F49" s="5" t="s">
        <v>35</v>
      </c>
      <c r="G49" s="5">
        <v>7</v>
      </c>
      <c r="H49" s="39">
        <v>1148604.52</v>
      </c>
    </row>
    <row r="50" spans="1:8" ht="15" hidden="1" customHeight="1" x14ac:dyDescent="0.25">
      <c r="A50" s="5">
        <v>250139</v>
      </c>
      <c r="B50" s="6" t="s">
        <v>22</v>
      </c>
      <c r="C50" s="5">
        <v>136</v>
      </c>
      <c r="D50" s="5">
        <v>2</v>
      </c>
      <c r="E50" s="5" t="s">
        <v>2</v>
      </c>
      <c r="F50" s="5" t="s">
        <v>37</v>
      </c>
      <c r="G50" s="5">
        <v>13</v>
      </c>
      <c r="H50" s="39">
        <v>1708239.52</v>
      </c>
    </row>
    <row r="51" spans="1:8" ht="15" hidden="1" customHeight="1" x14ac:dyDescent="0.25">
      <c r="A51" s="5">
        <v>250139</v>
      </c>
      <c r="B51" s="6" t="s">
        <v>22</v>
      </c>
      <c r="C51" s="5">
        <v>54</v>
      </c>
      <c r="D51" s="5">
        <v>8</v>
      </c>
      <c r="E51" s="5" t="s">
        <v>3</v>
      </c>
      <c r="F51" s="5" t="s">
        <v>39</v>
      </c>
      <c r="G51" s="5">
        <v>35</v>
      </c>
      <c r="H51" s="39">
        <v>5878886.2999999998</v>
      </c>
    </row>
    <row r="52" spans="1:8" ht="15" hidden="1" customHeight="1" x14ac:dyDescent="0.25">
      <c r="A52" s="5">
        <v>250139</v>
      </c>
      <c r="B52" s="6" t="s">
        <v>22</v>
      </c>
      <c r="C52" s="5">
        <v>54</v>
      </c>
      <c r="D52" s="5">
        <v>8</v>
      </c>
      <c r="E52" s="5" t="s">
        <v>3</v>
      </c>
      <c r="F52" s="5" t="s">
        <v>52</v>
      </c>
      <c r="G52" s="5">
        <v>3</v>
      </c>
      <c r="H52" s="39">
        <v>471568.5</v>
      </c>
    </row>
    <row r="53" spans="1:8" ht="15" hidden="1" customHeight="1" x14ac:dyDescent="0.25">
      <c r="A53" s="5">
        <v>250139</v>
      </c>
      <c r="B53" s="6" t="s">
        <v>22</v>
      </c>
      <c r="C53" s="5">
        <v>54</v>
      </c>
      <c r="D53" s="5">
        <v>8</v>
      </c>
      <c r="E53" s="5" t="s">
        <v>3</v>
      </c>
      <c r="F53" s="5" t="s">
        <v>41</v>
      </c>
      <c r="G53" s="5">
        <v>133</v>
      </c>
      <c r="H53" s="39">
        <v>39934901.859999999</v>
      </c>
    </row>
    <row r="54" spans="1:8" ht="15" hidden="1" customHeight="1" x14ac:dyDescent="0.25">
      <c r="A54" s="5">
        <v>250139</v>
      </c>
      <c r="B54" s="6" t="s">
        <v>22</v>
      </c>
      <c r="C54" s="5">
        <v>60</v>
      </c>
      <c r="D54" s="5">
        <v>10</v>
      </c>
      <c r="E54" s="5" t="s">
        <v>5</v>
      </c>
      <c r="F54" s="5" t="s">
        <v>49</v>
      </c>
      <c r="G54" s="5">
        <v>72</v>
      </c>
      <c r="H54" s="39">
        <v>9473497.9199999981</v>
      </c>
    </row>
    <row r="55" spans="1:8" ht="15" hidden="1" customHeight="1" x14ac:dyDescent="0.25">
      <c r="A55" s="5">
        <v>250139</v>
      </c>
      <c r="B55" s="6" t="s">
        <v>22</v>
      </c>
      <c r="C55" s="5">
        <v>77</v>
      </c>
      <c r="D55" s="5">
        <v>14</v>
      </c>
      <c r="E55" s="5" t="s">
        <v>7</v>
      </c>
      <c r="F55" s="5" t="s">
        <v>64</v>
      </c>
      <c r="G55" s="5">
        <v>116</v>
      </c>
      <c r="H55" s="39">
        <v>15741621.08</v>
      </c>
    </row>
    <row r="56" spans="1:8" ht="15" hidden="1" customHeight="1" x14ac:dyDescent="0.25">
      <c r="A56" s="5">
        <v>250139</v>
      </c>
      <c r="B56" s="6" t="s">
        <v>22</v>
      </c>
      <c r="C56" s="5">
        <v>100</v>
      </c>
      <c r="D56" s="5">
        <v>17</v>
      </c>
      <c r="E56" s="5" t="s">
        <v>0</v>
      </c>
      <c r="F56" s="5" t="s">
        <v>59</v>
      </c>
      <c r="G56" s="5">
        <v>104</v>
      </c>
      <c r="H56" s="39">
        <v>14239837.039999997</v>
      </c>
    </row>
    <row r="57" spans="1:8" ht="15" hidden="1" customHeight="1" x14ac:dyDescent="0.25">
      <c r="A57" s="5">
        <v>250139</v>
      </c>
      <c r="B57" s="6" t="s">
        <v>22</v>
      </c>
      <c r="C57" s="5">
        <v>100</v>
      </c>
      <c r="D57" s="5">
        <v>17</v>
      </c>
      <c r="E57" s="5" t="s">
        <v>0</v>
      </c>
      <c r="F57" s="5" t="s">
        <v>60</v>
      </c>
      <c r="G57" s="5">
        <v>39</v>
      </c>
      <c r="H57" s="39">
        <v>10964070.779999999</v>
      </c>
    </row>
    <row r="58" spans="1:8" ht="15" hidden="1" customHeight="1" x14ac:dyDescent="0.25">
      <c r="A58" s="5">
        <v>250139</v>
      </c>
      <c r="B58" s="6" t="s">
        <v>22</v>
      </c>
      <c r="C58" s="5">
        <v>108</v>
      </c>
      <c r="D58" s="5">
        <v>18</v>
      </c>
      <c r="E58" s="5" t="s">
        <v>8</v>
      </c>
      <c r="F58" s="5" t="s">
        <v>72</v>
      </c>
      <c r="G58" s="5">
        <v>7</v>
      </c>
      <c r="H58" s="39">
        <v>684991.44</v>
      </c>
    </row>
    <row r="59" spans="1:8" ht="39" hidden="1" customHeight="1" x14ac:dyDescent="0.25">
      <c r="A59" s="8" t="s">
        <v>87</v>
      </c>
      <c r="B59" s="15" t="s">
        <v>94</v>
      </c>
      <c r="C59" s="12"/>
      <c r="D59" s="13"/>
      <c r="E59" s="13"/>
      <c r="F59" s="13"/>
      <c r="G59" s="29">
        <f>SUM(G49:G58)</f>
        <v>529</v>
      </c>
      <c r="H59" s="30">
        <v>100246218.95999999</v>
      </c>
    </row>
    <row r="60" spans="1:8" ht="15" hidden="1" customHeight="1" x14ac:dyDescent="0.25">
      <c r="A60" s="5">
        <v>250140</v>
      </c>
      <c r="B60" s="6" t="s">
        <v>17</v>
      </c>
      <c r="C60" s="5">
        <v>12</v>
      </c>
      <c r="D60" s="5">
        <v>4</v>
      </c>
      <c r="E60" s="5" t="s">
        <v>11</v>
      </c>
      <c r="F60" s="5" t="s">
        <v>43</v>
      </c>
      <c r="G60" s="5">
        <v>10</v>
      </c>
      <c r="H60" s="39">
        <v>1543719.8</v>
      </c>
    </row>
    <row r="61" spans="1:8" ht="15" hidden="1" customHeight="1" x14ac:dyDescent="0.25">
      <c r="A61" s="5">
        <v>250140</v>
      </c>
      <c r="B61" s="6" t="s">
        <v>17</v>
      </c>
      <c r="C61" s="5">
        <v>55</v>
      </c>
      <c r="D61" s="5">
        <v>9</v>
      </c>
      <c r="E61" s="5" t="s">
        <v>9</v>
      </c>
      <c r="F61" s="5" t="s">
        <v>42</v>
      </c>
      <c r="G61" s="5">
        <v>50</v>
      </c>
      <c r="H61" s="39">
        <v>12292709</v>
      </c>
    </row>
    <row r="62" spans="1:8" ht="15" hidden="1" customHeight="1" x14ac:dyDescent="0.25">
      <c r="A62" s="5">
        <v>250140</v>
      </c>
      <c r="B62" s="6" t="s">
        <v>17</v>
      </c>
      <c r="C62" s="5">
        <v>55</v>
      </c>
      <c r="D62" s="5">
        <v>9</v>
      </c>
      <c r="E62" s="5" t="s">
        <v>9</v>
      </c>
      <c r="F62" s="5" t="s">
        <v>48</v>
      </c>
      <c r="G62" s="5">
        <v>15</v>
      </c>
      <c r="H62" s="39">
        <v>5392878.9000000004</v>
      </c>
    </row>
    <row r="63" spans="1:8" ht="36" hidden="1" customHeight="1" x14ac:dyDescent="0.25">
      <c r="A63" s="8" t="s">
        <v>87</v>
      </c>
      <c r="B63" s="15" t="s">
        <v>95</v>
      </c>
      <c r="C63" s="12"/>
      <c r="D63" s="13"/>
      <c r="E63" s="13"/>
      <c r="F63" s="13"/>
      <c r="G63" s="31">
        <f>SUM(G60:G62)</f>
        <v>75</v>
      </c>
      <c r="H63" s="30">
        <v>19229307.700000003</v>
      </c>
    </row>
    <row r="64" spans="1:8" ht="15" hidden="1" customHeight="1" x14ac:dyDescent="0.25">
      <c r="A64" s="5">
        <v>250142</v>
      </c>
      <c r="B64" s="6" t="s">
        <v>23</v>
      </c>
      <c r="C64" s="5">
        <v>136</v>
      </c>
      <c r="D64" s="5">
        <v>2</v>
      </c>
      <c r="E64" s="5" t="s">
        <v>2</v>
      </c>
      <c r="F64" s="5" t="s">
        <v>37</v>
      </c>
      <c r="G64" s="5">
        <v>50</v>
      </c>
      <c r="H64" s="39">
        <v>6570152</v>
      </c>
    </row>
    <row r="65" spans="1:8" ht="29.25" hidden="1" customHeight="1" x14ac:dyDescent="0.25">
      <c r="A65" s="8" t="s">
        <v>87</v>
      </c>
      <c r="B65" s="14" t="s">
        <v>96</v>
      </c>
      <c r="C65" s="12"/>
      <c r="D65" s="13"/>
      <c r="E65" s="13"/>
      <c r="F65" s="13"/>
      <c r="G65" s="29">
        <f>SUM(G64)</f>
        <v>50</v>
      </c>
      <c r="H65" s="30">
        <v>6570152</v>
      </c>
    </row>
    <row r="66" spans="1:8" ht="15" hidden="1" customHeight="1" x14ac:dyDescent="0.25">
      <c r="A66" s="5">
        <v>250145</v>
      </c>
      <c r="B66" s="6" t="s">
        <v>24</v>
      </c>
      <c r="C66" s="5">
        <v>16</v>
      </c>
      <c r="D66" s="5">
        <v>6</v>
      </c>
      <c r="E66" s="5" t="s">
        <v>25</v>
      </c>
      <c r="F66" s="5" t="s">
        <v>54</v>
      </c>
      <c r="G66" s="5">
        <v>7</v>
      </c>
      <c r="H66" s="39">
        <v>729153.6</v>
      </c>
    </row>
    <row r="67" spans="1:8" ht="32.25" hidden="1" customHeight="1" x14ac:dyDescent="0.25">
      <c r="A67" s="8" t="s">
        <v>87</v>
      </c>
      <c r="B67" s="15" t="s">
        <v>97</v>
      </c>
      <c r="C67" s="12"/>
      <c r="D67" s="13"/>
      <c r="E67" s="13"/>
      <c r="F67" s="13"/>
      <c r="G67" s="29">
        <f>SUM(G66)</f>
        <v>7</v>
      </c>
      <c r="H67" s="30">
        <v>729153.6</v>
      </c>
    </row>
    <row r="68" spans="1:8" ht="15" hidden="1" customHeight="1" x14ac:dyDescent="0.25">
      <c r="A68" s="5">
        <v>250152</v>
      </c>
      <c r="B68" s="6" t="s">
        <v>26</v>
      </c>
      <c r="C68" s="5">
        <v>54</v>
      </c>
      <c r="D68" s="5">
        <v>8</v>
      </c>
      <c r="E68" s="5" t="s">
        <v>3</v>
      </c>
      <c r="F68" s="5" t="s">
        <v>39</v>
      </c>
      <c r="G68" s="5">
        <v>7</v>
      </c>
      <c r="H68" s="39">
        <v>1175777.26</v>
      </c>
    </row>
    <row r="69" spans="1:8" ht="15" hidden="1" customHeight="1" x14ac:dyDescent="0.25">
      <c r="A69" s="5">
        <v>250152</v>
      </c>
      <c r="B69" s="6" t="s">
        <v>26</v>
      </c>
      <c r="C69" s="5">
        <v>54</v>
      </c>
      <c r="D69" s="5">
        <v>8</v>
      </c>
      <c r="E69" s="5" t="s">
        <v>3</v>
      </c>
      <c r="F69" s="5" t="s">
        <v>53</v>
      </c>
      <c r="G69" s="5">
        <v>11</v>
      </c>
      <c r="H69" s="39">
        <v>2485502.25</v>
      </c>
    </row>
    <row r="70" spans="1:8" ht="15" hidden="1" customHeight="1" x14ac:dyDescent="0.25">
      <c r="A70" s="5">
        <v>250152</v>
      </c>
      <c r="B70" s="6" t="s">
        <v>26</v>
      </c>
      <c r="C70" s="5">
        <v>54</v>
      </c>
      <c r="D70" s="5">
        <v>8</v>
      </c>
      <c r="E70" s="5" t="s">
        <v>3</v>
      </c>
      <c r="F70" s="5" t="s">
        <v>41</v>
      </c>
      <c r="G70" s="5">
        <v>2</v>
      </c>
      <c r="H70" s="39">
        <v>600524.84</v>
      </c>
    </row>
    <row r="71" spans="1:8" ht="15" hidden="1" customHeight="1" x14ac:dyDescent="0.25">
      <c r="A71" s="5">
        <v>250152</v>
      </c>
      <c r="B71" s="6" t="s">
        <v>26</v>
      </c>
      <c r="C71" s="5">
        <v>100</v>
      </c>
      <c r="D71" s="5">
        <v>17</v>
      </c>
      <c r="E71" s="5" t="s">
        <v>0</v>
      </c>
      <c r="F71" s="5" t="s">
        <v>59</v>
      </c>
      <c r="G71" s="5">
        <v>55</v>
      </c>
      <c r="H71" s="39">
        <v>7530683.0500000007</v>
      </c>
    </row>
    <row r="72" spans="1:8" ht="15" hidden="1" customHeight="1" x14ac:dyDescent="0.25">
      <c r="A72" s="5">
        <v>250152</v>
      </c>
      <c r="B72" s="6" t="s">
        <v>26</v>
      </c>
      <c r="C72" s="5">
        <v>100</v>
      </c>
      <c r="D72" s="5">
        <v>17</v>
      </c>
      <c r="E72" s="5" t="s">
        <v>0</v>
      </c>
      <c r="F72" s="5" t="s">
        <v>73</v>
      </c>
      <c r="G72" s="5">
        <v>12</v>
      </c>
      <c r="H72" s="39">
        <v>4084012.44</v>
      </c>
    </row>
    <row r="73" spans="1:8" ht="15" hidden="1" customHeight="1" x14ac:dyDescent="0.25">
      <c r="A73" s="5">
        <v>250152</v>
      </c>
      <c r="B73" s="6" t="s">
        <v>26</v>
      </c>
      <c r="C73" s="5">
        <v>19</v>
      </c>
      <c r="D73" s="5">
        <v>18</v>
      </c>
      <c r="E73" s="5" t="s">
        <v>8</v>
      </c>
      <c r="F73" s="5" t="s">
        <v>72</v>
      </c>
      <c r="G73" s="5">
        <v>60</v>
      </c>
      <c r="H73" s="39">
        <v>5871355.2000000002</v>
      </c>
    </row>
    <row r="74" spans="1:8" ht="15" hidden="1" customHeight="1" x14ac:dyDescent="0.25">
      <c r="A74" s="8" t="s">
        <v>87</v>
      </c>
      <c r="B74" s="15" t="s">
        <v>98</v>
      </c>
      <c r="C74" s="12"/>
      <c r="D74" s="13"/>
      <c r="E74" s="13"/>
      <c r="F74" s="13"/>
      <c r="G74" s="29">
        <f>SUM(G68:G73)</f>
        <v>147</v>
      </c>
      <c r="H74" s="30">
        <v>21747855.039999999</v>
      </c>
    </row>
    <row r="75" spans="1:8" ht="15" hidden="1" customHeight="1" x14ac:dyDescent="0.25">
      <c r="A75" s="5">
        <v>250200</v>
      </c>
      <c r="B75" s="6" t="s">
        <v>27</v>
      </c>
      <c r="C75" s="5">
        <v>136</v>
      </c>
      <c r="D75" s="5">
        <v>2</v>
      </c>
      <c r="E75" s="5" t="s">
        <v>2</v>
      </c>
      <c r="F75" s="5" t="s">
        <v>37</v>
      </c>
      <c r="G75" s="5">
        <v>4</v>
      </c>
      <c r="H75" s="39">
        <v>525612.16</v>
      </c>
    </row>
    <row r="76" spans="1:8" ht="15" hidden="1" customHeight="1" x14ac:dyDescent="0.25">
      <c r="A76" s="5">
        <v>250200</v>
      </c>
      <c r="B76" s="6" t="s">
        <v>27</v>
      </c>
      <c r="C76" s="5">
        <v>136</v>
      </c>
      <c r="D76" s="5">
        <v>2</v>
      </c>
      <c r="E76" s="5" t="s">
        <v>2</v>
      </c>
      <c r="F76" s="5" t="s">
        <v>56</v>
      </c>
      <c r="G76" s="5">
        <v>16</v>
      </c>
      <c r="H76" s="39">
        <v>3172521.28</v>
      </c>
    </row>
    <row r="77" spans="1:8" ht="15" hidden="1" customHeight="1" x14ac:dyDescent="0.25">
      <c r="A77" s="5">
        <v>250200</v>
      </c>
      <c r="B77" s="6" t="s">
        <v>27</v>
      </c>
      <c r="C77" s="5">
        <v>55</v>
      </c>
      <c r="D77" s="5">
        <v>9</v>
      </c>
      <c r="E77" s="5" t="s">
        <v>9</v>
      </c>
      <c r="F77" s="5" t="s">
        <v>42</v>
      </c>
      <c r="G77" s="5">
        <v>29</v>
      </c>
      <c r="H77" s="39">
        <v>7129771.2199999997</v>
      </c>
    </row>
    <row r="78" spans="1:8" ht="15" hidden="1" customHeight="1" x14ac:dyDescent="0.25">
      <c r="A78" s="5">
        <v>250200</v>
      </c>
      <c r="B78" s="6" t="s">
        <v>27</v>
      </c>
      <c r="C78" s="5">
        <v>55</v>
      </c>
      <c r="D78" s="5">
        <v>9</v>
      </c>
      <c r="E78" s="5" t="s">
        <v>9</v>
      </c>
      <c r="F78" s="5" t="s">
        <v>48</v>
      </c>
      <c r="G78" s="5">
        <v>2</v>
      </c>
      <c r="H78" s="39">
        <v>719050.52</v>
      </c>
    </row>
    <row r="79" spans="1:8" ht="32.25" hidden="1" customHeight="1" x14ac:dyDescent="0.25">
      <c r="A79" s="8" t="s">
        <v>87</v>
      </c>
      <c r="B79" s="15" t="s">
        <v>99</v>
      </c>
      <c r="C79" s="12"/>
      <c r="D79" s="13"/>
      <c r="E79" s="13"/>
      <c r="F79" s="13"/>
      <c r="G79" s="29">
        <f>SUM(G75:G78)</f>
        <v>51</v>
      </c>
      <c r="H79" s="30">
        <v>11546955.18</v>
      </c>
    </row>
    <row r="80" spans="1:8" ht="24.75" hidden="1" customHeight="1" x14ac:dyDescent="0.25">
      <c r="A80" s="5">
        <v>250235</v>
      </c>
      <c r="B80" s="6" t="s">
        <v>18</v>
      </c>
      <c r="C80" s="5">
        <v>55</v>
      </c>
      <c r="D80" s="5">
        <v>9</v>
      </c>
      <c r="E80" s="5" t="s">
        <v>9</v>
      </c>
      <c r="F80" s="5" t="s">
        <v>42</v>
      </c>
      <c r="G80" s="5">
        <v>6</v>
      </c>
      <c r="H80" s="39">
        <v>1475125.08</v>
      </c>
    </row>
    <row r="81" spans="1:8" ht="24" hidden="1" customHeight="1" x14ac:dyDescent="0.25">
      <c r="A81" s="8" t="s">
        <v>87</v>
      </c>
      <c r="B81" s="16" t="s">
        <v>100</v>
      </c>
      <c r="C81" s="12"/>
      <c r="D81" s="13"/>
      <c r="E81" s="13"/>
      <c r="F81" s="13"/>
      <c r="G81" s="29">
        <f>SUM(G80)</f>
        <v>6</v>
      </c>
      <c r="H81" s="30">
        <v>1475125.08</v>
      </c>
    </row>
    <row r="82" spans="1:8" ht="30" hidden="1" x14ac:dyDescent="0.25">
      <c r="A82" s="5">
        <v>250236</v>
      </c>
      <c r="B82" s="10" t="s">
        <v>129</v>
      </c>
      <c r="C82" s="5">
        <v>1</v>
      </c>
      <c r="D82" s="5">
        <v>1</v>
      </c>
      <c r="E82" s="5" t="s">
        <v>1</v>
      </c>
      <c r="F82" s="5" t="s">
        <v>35</v>
      </c>
      <c r="G82" s="5">
        <v>11</v>
      </c>
      <c r="H82" s="39">
        <v>1804949.96</v>
      </c>
    </row>
    <row r="83" spans="1:8" ht="30" hidden="1" x14ac:dyDescent="0.25">
      <c r="A83" s="5">
        <v>250236</v>
      </c>
      <c r="B83" s="10" t="s">
        <v>129</v>
      </c>
      <c r="C83" s="5">
        <v>1</v>
      </c>
      <c r="D83" s="5">
        <v>1</v>
      </c>
      <c r="E83" s="5" t="s">
        <v>1</v>
      </c>
      <c r="F83" s="5" t="s">
        <v>36</v>
      </c>
      <c r="G83" s="5">
        <v>1</v>
      </c>
      <c r="H83" s="39">
        <v>185425.52</v>
      </c>
    </row>
    <row r="84" spans="1:8" ht="30" hidden="1" x14ac:dyDescent="0.25">
      <c r="A84" s="5">
        <v>250236</v>
      </c>
      <c r="B84" s="10" t="s">
        <v>129</v>
      </c>
      <c r="C84" s="5">
        <v>136</v>
      </c>
      <c r="D84" s="5">
        <v>2</v>
      </c>
      <c r="E84" s="5" t="s">
        <v>2</v>
      </c>
      <c r="F84" s="5" t="s">
        <v>37</v>
      </c>
      <c r="G84" s="5">
        <v>10</v>
      </c>
      <c r="H84" s="39">
        <v>1314030.3999999999</v>
      </c>
    </row>
    <row r="85" spans="1:8" ht="30" hidden="1" x14ac:dyDescent="0.25">
      <c r="A85" s="5">
        <v>250236</v>
      </c>
      <c r="B85" s="10" t="s">
        <v>129</v>
      </c>
      <c r="C85" s="5">
        <v>136</v>
      </c>
      <c r="D85" s="5">
        <v>2</v>
      </c>
      <c r="E85" s="5" t="s">
        <v>2</v>
      </c>
      <c r="F85" s="5" t="s">
        <v>56</v>
      </c>
      <c r="G85" s="5">
        <v>19</v>
      </c>
      <c r="H85" s="39">
        <v>3767369.0199999996</v>
      </c>
    </row>
    <row r="86" spans="1:8" ht="30" hidden="1" x14ac:dyDescent="0.25">
      <c r="A86" s="5">
        <v>250236</v>
      </c>
      <c r="B86" s="10" t="s">
        <v>129</v>
      </c>
      <c r="C86" s="5">
        <v>108</v>
      </c>
      <c r="D86" s="5">
        <v>18</v>
      </c>
      <c r="E86" s="5" t="s">
        <v>8</v>
      </c>
      <c r="F86" s="5" t="s">
        <v>72</v>
      </c>
      <c r="G86" s="5">
        <v>50</v>
      </c>
      <c r="H86" s="39">
        <v>4892796</v>
      </c>
    </row>
    <row r="87" spans="1:8" ht="30" hidden="1" x14ac:dyDescent="0.25">
      <c r="A87" s="5">
        <v>250236</v>
      </c>
      <c r="B87" s="10" t="s">
        <v>129</v>
      </c>
      <c r="C87" s="5">
        <v>108</v>
      </c>
      <c r="D87" s="5">
        <v>18</v>
      </c>
      <c r="E87" s="5" t="s">
        <v>8</v>
      </c>
      <c r="F87" s="5">
        <v>49</v>
      </c>
      <c r="G87" s="5">
        <v>1</v>
      </c>
      <c r="H87" s="39">
        <v>143594.76999999999</v>
      </c>
    </row>
    <row r="88" spans="1:8" ht="31.5" hidden="1" customHeight="1" x14ac:dyDescent="0.25">
      <c r="A88" s="8" t="s">
        <v>87</v>
      </c>
      <c r="B88" s="16" t="s">
        <v>101</v>
      </c>
      <c r="C88" s="12"/>
      <c r="D88" s="13"/>
      <c r="E88" s="13"/>
      <c r="F88" s="13"/>
      <c r="G88" s="29">
        <f>SUM(G82:G87)</f>
        <v>92</v>
      </c>
      <c r="H88" s="30">
        <v>12108165.669999998</v>
      </c>
    </row>
    <row r="89" spans="1:8" ht="15" hidden="1" customHeight="1" x14ac:dyDescent="0.25">
      <c r="A89" s="5">
        <v>250384</v>
      </c>
      <c r="B89" s="24" t="s">
        <v>124</v>
      </c>
      <c r="C89" s="5">
        <v>55</v>
      </c>
      <c r="D89" s="5">
        <v>9</v>
      </c>
      <c r="E89" s="5" t="s">
        <v>9</v>
      </c>
      <c r="F89" s="5" t="s">
        <v>48</v>
      </c>
      <c r="G89" s="5">
        <v>30</v>
      </c>
      <c r="H89" s="39">
        <v>10785757.800000001</v>
      </c>
    </row>
    <row r="90" spans="1:8" ht="33" hidden="1" customHeight="1" x14ac:dyDescent="0.25">
      <c r="A90" s="8" t="s">
        <v>87</v>
      </c>
      <c r="B90" s="17" t="s">
        <v>125</v>
      </c>
      <c r="C90" s="12"/>
      <c r="D90" s="13"/>
      <c r="E90" s="13"/>
      <c r="F90" s="13"/>
      <c r="G90" s="29">
        <f>SUM(G89)</f>
        <v>30</v>
      </c>
      <c r="H90" s="30">
        <v>10785757.800000001</v>
      </c>
    </row>
    <row r="91" spans="1:8" ht="15" hidden="1" customHeight="1" x14ac:dyDescent="0.25">
      <c r="A91" s="5">
        <v>250396</v>
      </c>
      <c r="B91" s="10" t="s">
        <v>104</v>
      </c>
      <c r="C91" s="5">
        <v>55</v>
      </c>
      <c r="D91" s="5">
        <v>9</v>
      </c>
      <c r="E91" s="5" t="s">
        <v>9</v>
      </c>
      <c r="F91" s="5" t="s">
        <v>42</v>
      </c>
      <c r="G91" s="5">
        <v>11</v>
      </c>
      <c r="H91" s="39">
        <v>2704395.98</v>
      </c>
    </row>
    <row r="92" spans="1:8" ht="15" hidden="1" customHeight="1" x14ac:dyDescent="0.25">
      <c r="A92" s="5">
        <v>250396</v>
      </c>
      <c r="B92" s="10" t="s">
        <v>104</v>
      </c>
      <c r="C92" s="5">
        <v>55</v>
      </c>
      <c r="D92" s="5">
        <v>9</v>
      </c>
      <c r="E92" s="5" t="s">
        <v>9</v>
      </c>
      <c r="F92" s="5" t="s">
        <v>48</v>
      </c>
      <c r="G92" s="5">
        <v>1</v>
      </c>
      <c r="H92" s="39">
        <v>359525.26</v>
      </c>
    </row>
    <row r="93" spans="1:8" ht="15" hidden="1" customHeight="1" x14ac:dyDescent="0.25">
      <c r="A93" s="5">
        <v>250396</v>
      </c>
      <c r="B93" s="10" t="s">
        <v>104</v>
      </c>
      <c r="C93" s="5">
        <v>100</v>
      </c>
      <c r="D93" s="5">
        <v>17</v>
      </c>
      <c r="E93" s="5" t="s">
        <v>0</v>
      </c>
      <c r="F93" s="5" t="s">
        <v>59</v>
      </c>
      <c r="G93" s="5">
        <v>10</v>
      </c>
      <c r="H93" s="39">
        <v>1369215.1</v>
      </c>
    </row>
    <row r="94" spans="1:8" ht="15" hidden="1" customHeight="1" x14ac:dyDescent="0.25">
      <c r="A94" s="5">
        <v>250396</v>
      </c>
      <c r="B94" s="10" t="s">
        <v>104</v>
      </c>
      <c r="C94" s="5">
        <v>100</v>
      </c>
      <c r="D94" s="5">
        <v>17</v>
      </c>
      <c r="E94" s="5" t="s">
        <v>0</v>
      </c>
      <c r="F94" s="5">
        <v>46</v>
      </c>
      <c r="G94" s="5">
        <v>8</v>
      </c>
      <c r="H94" s="39">
        <v>1208487.92</v>
      </c>
    </row>
    <row r="95" spans="1:8" ht="15" hidden="1" customHeight="1" x14ac:dyDescent="0.25">
      <c r="A95" s="5">
        <v>250396</v>
      </c>
      <c r="B95" s="10" t="s">
        <v>104</v>
      </c>
      <c r="C95" s="5">
        <v>100</v>
      </c>
      <c r="D95" s="5">
        <v>17</v>
      </c>
      <c r="E95" s="5" t="s">
        <v>0</v>
      </c>
      <c r="F95" s="5" t="s">
        <v>60</v>
      </c>
      <c r="G95" s="5">
        <v>0</v>
      </c>
      <c r="H95" s="39">
        <v>0</v>
      </c>
    </row>
    <row r="96" spans="1:8" ht="15" hidden="1" customHeight="1" x14ac:dyDescent="0.25">
      <c r="A96" s="8" t="s">
        <v>87</v>
      </c>
      <c r="B96" s="19" t="s">
        <v>102</v>
      </c>
      <c r="C96" s="12"/>
      <c r="D96" s="13"/>
      <c r="E96" s="13"/>
      <c r="F96" s="13"/>
      <c r="G96" s="29">
        <f>SUM(G91:G95)</f>
        <v>30</v>
      </c>
      <c r="H96" s="30">
        <v>5641624.2599999998</v>
      </c>
    </row>
    <row r="97" spans="1:8" ht="15" hidden="1" customHeight="1" x14ac:dyDescent="0.25">
      <c r="A97" s="5">
        <v>250629</v>
      </c>
      <c r="B97" s="6" t="s">
        <v>28</v>
      </c>
      <c r="C97" s="5">
        <v>1</v>
      </c>
      <c r="D97" s="5">
        <v>1</v>
      </c>
      <c r="E97" s="5" t="s">
        <v>1</v>
      </c>
      <c r="F97" s="5" t="s">
        <v>35</v>
      </c>
      <c r="G97" s="5">
        <v>2</v>
      </c>
      <c r="H97" s="39">
        <v>328172.71999999997</v>
      </c>
    </row>
    <row r="98" spans="1:8" ht="15" hidden="1" customHeight="1" x14ac:dyDescent="0.25">
      <c r="A98" s="5">
        <v>250629</v>
      </c>
      <c r="B98" s="6" t="s">
        <v>28</v>
      </c>
      <c r="C98" s="5">
        <v>114</v>
      </c>
      <c r="D98" s="5">
        <v>7</v>
      </c>
      <c r="E98" s="5" t="s">
        <v>74</v>
      </c>
      <c r="F98" s="5" t="s">
        <v>38</v>
      </c>
      <c r="G98" s="5">
        <v>12</v>
      </c>
      <c r="H98" s="39">
        <v>6818389.4399999995</v>
      </c>
    </row>
    <row r="99" spans="1:8" ht="15" hidden="1" customHeight="1" x14ac:dyDescent="0.25">
      <c r="A99" s="5">
        <v>250629</v>
      </c>
      <c r="B99" s="6" t="s">
        <v>28</v>
      </c>
      <c r="C99" s="5">
        <v>114</v>
      </c>
      <c r="D99" s="5">
        <v>7</v>
      </c>
      <c r="E99" s="5" t="s">
        <v>74</v>
      </c>
      <c r="F99" s="5" t="s">
        <v>75</v>
      </c>
      <c r="G99" s="5">
        <v>5</v>
      </c>
      <c r="H99" s="39">
        <v>8100414.0999999996</v>
      </c>
    </row>
    <row r="100" spans="1:8" ht="15" hidden="1" customHeight="1" x14ac:dyDescent="0.25">
      <c r="A100" s="5">
        <v>250629</v>
      </c>
      <c r="B100" s="6" t="s">
        <v>28</v>
      </c>
      <c r="C100" s="5">
        <v>54</v>
      </c>
      <c r="D100" s="5">
        <v>8</v>
      </c>
      <c r="E100" s="5" t="s">
        <v>3</v>
      </c>
      <c r="F100" s="5" t="s">
        <v>41</v>
      </c>
      <c r="G100" s="5">
        <v>40</v>
      </c>
      <c r="H100" s="39">
        <v>12010496.800000001</v>
      </c>
    </row>
    <row r="101" spans="1:8" ht="15" hidden="1" customHeight="1" x14ac:dyDescent="0.25">
      <c r="A101" s="5">
        <v>250629</v>
      </c>
      <c r="B101" s="6" t="s">
        <v>28</v>
      </c>
      <c r="C101" s="5">
        <v>60</v>
      </c>
      <c r="D101" s="5">
        <v>10</v>
      </c>
      <c r="E101" s="5" t="s">
        <v>5</v>
      </c>
      <c r="F101" s="5" t="s">
        <v>49</v>
      </c>
      <c r="G101" s="5">
        <v>180</v>
      </c>
      <c r="H101" s="39">
        <v>23683744.800000004</v>
      </c>
    </row>
    <row r="102" spans="1:8" ht="15" hidden="1" customHeight="1" x14ac:dyDescent="0.25">
      <c r="A102" s="5">
        <v>250629</v>
      </c>
      <c r="B102" s="6" t="s">
        <v>28</v>
      </c>
      <c r="C102" s="5">
        <v>60</v>
      </c>
      <c r="D102" s="5">
        <v>10</v>
      </c>
      <c r="E102" s="5" t="s">
        <v>5</v>
      </c>
      <c r="F102" s="5" t="s">
        <v>44</v>
      </c>
      <c r="G102" s="5">
        <v>200</v>
      </c>
      <c r="H102" s="39">
        <v>27702064</v>
      </c>
    </row>
    <row r="103" spans="1:8" ht="15" hidden="1" customHeight="1" x14ac:dyDescent="0.25">
      <c r="A103" s="5">
        <v>250629</v>
      </c>
      <c r="B103" s="6" t="s">
        <v>28</v>
      </c>
      <c r="C103" s="5">
        <v>99</v>
      </c>
      <c r="D103" s="5">
        <v>16</v>
      </c>
      <c r="E103" s="5" t="s">
        <v>10</v>
      </c>
      <c r="F103" s="5" t="s">
        <v>47</v>
      </c>
      <c r="G103" s="5">
        <v>2</v>
      </c>
      <c r="H103" s="39">
        <v>284031.56</v>
      </c>
    </row>
    <row r="104" spans="1:8" ht="15" hidden="1" customHeight="1" x14ac:dyDescent="0.25">
      <c r="A104" s="5">
        <v>250629</v>
      </c>
      <c r="B104" s="6" t="s">
        <v>28</v>
      </c>
      <c r="C104" s="5">
        <v>100</v>
      </c>
      <c r="D104" s="5">
        <v>17</v>
      </c>
      <c r="E104" s="5" t="s">
        <v>0</v>
      </c>
      <c r="F104" s="5" t="s">
        <v>59</v>
      </c>
      <c r="G104" s="5">
        <v>23</v>
      </c>
      <c r="H104" s="39">
        <v>3149194.7300000004</v>
      </c>
    </row>
    <row r="105" spans="1:8" ht="15" hidden="1" customHeight="1" x14ac:dyDescent="0.25">
      <c r="A105" s="5">
        <v>250629</v>
      </c>
      <c r="B105" s="6" t="s">
        <v>28</v>
      </c>
      <c r="C105" s="5">
        <v>100</v>
      </c>
      <c r="D105" s="5">
        <v>17</v>
      </c>
      <c r="E105" s="5" t="s">
        <v>0</v>
      </c>
      <c r="F105" s="5" t="s">
        <v>76</v>
      </c>
      <c r="G105" s="5">
        <v>20</v>
      </c>
      <c r="H105" s="39">
        <v>3021219.8</v>
      </c>
    </row>
    <row r="106" spans="1:8" ht="15" hidden="1" customHeight="1" x14ac:dyDescent="0.25">
      <c r="A106" s="8" t="s">
        <v>87</v>
      </c>
      <c r="B106" s="20" t="s">
        <v>103</v>
      </c>
      <c r="C106" s="12"/>
      <c r="D106" s="13"/>
      <c r="E106" s="13"/>
      <c r="F106" s="13"/>
      <c r="G106" s="29">
        <f>SUM(G97:G105)</f>
        <v>484</v>
      </c>
      <c r="H106" s="30">
        <v>85097727.950000003</v>
      </c>
    </row>
    <row r="107" spans="1:8" ht="15" hidden="1" customHeight="1" x14ac:dyDescent="0.25">
      <c r="A107" s="5">
        <v>250632</v>
      </c>
      <c r="B107" s="6" t="s">
        <v>106</v>
      </c>
      <c r="C107" s="5">
        <v>136</v>
      </c>
      <c r="D107" s="5">
        <v>2</v>
      </c>
      <c r="E107" s="5" t="s">
        <v>2</v>
      </c>
      <c r="F107" s="5" t="s">
        <v>56</v>
      </c>
      <c r="G107" s="5">
        <v>5</v>
      </c>
      <c r="H107" s="39">
        <v>991412.90000000014</v>
      </c>
    </row>
    <row r="108" spans="1:8" ht="15" hidden="1" customHeight="1" x14ac:dyDescent="0.25">
      <c r="A108" s="8" t="s">
        <v>87</v>
      </c>
      <c r="B108" s="21" t="s">
        <v>107</v>
      </c>
      <c r="C108" s="12"/>
      <c r="D108" s="13"/>
      <c r="E108" s="13"/>
      <c r="F108" s="13"/>
      <c r="G108" s="29">
        <f>SUM(G107)</f>
        <v>5</v>
      </c>
      <c r="H108" s="30">
        <v>991412.90000000014</v>
      </c>
    </row>
    <row r="109" spans="1:8" ht="15" hidden="1" customHeight="1" x14ac:dyDescent="0.25">
      <c r="A109" s="5">
        <v>250634</v>
      </c>
      <c r="B109" s="6" t="s">
        <v>109</v>
      </c>
      <c r="C109" s="5">
        <v>65</v>
      </c>
      <c r="D109" s="5">
        <v>12</v>
      </c>
      <c r="E109" s="5" t="s">
        <v>12</v>
      </c>
      <c r="F109" s="5" t="s">
        <v>66</v>
      </c>
      <c r="G109" s="5">
        <v>10</v>
      </c>
      <c r="H109" s="39">
        <v>735663.8</v>
      </c>
    </row>
    <row r="110" spans="1:8" ht="28.5" hidden="1" x14ac:dyDescent="0.25">
      <c r="A110" s="8" t="s">
        <v>87</v>
      </c>
      <c r="B110" s="20" t="s">
        <v>108</v>
      </c>
      <c r="C110" s="12"/>
      <c r="D110" s="13"/>
      <c r="E110" s="13"/>
      <c r="F110" s="13"/>
      <c r="G110" s="29">
        <f>SUM(G109)</f>
        <v>10</v>
      </c>
      <c r="H110" s="30">
        <v>735663.8</v>
      </c>
    </row>
    <row r="111" spans="1:8" ht="15" hidden="1" customHeight="1" x14ac:dyDescent="0.25">
      <c r="A111" s="5">
        <v>250700</v>
      </c>
      <c r="B111" s="6" t="s">
        <v>29</v>
      </c>
      <c r="C111" s="5">
        <v>65</v>
      </c>
      <c r="D111" s="5">
        <v>12</v>
      </c>
      <c r="E111" s="5" t="s">
        <v>12</v>
      </c>
      <c r="F111" s="5" t="s">
        <v>66</v>
      </c>
      <c r="G111" s="5">
        <v>5</v>
      </c>
      <c r="H111" s="39">
        <v>367831.9</v>
      </c>
    </row>
    <row r="112" spans="1:8" ht="15" hidden="1" customHeight="1" x14ac:dyDescent="0.25">
      <c r="A112" s="5">
        <v>250700</v>
      </c>
      <c r="B112" s="6" t="s">
        <v>29</v>
      </c>
      <c r="C112" s="5">
        <v>100</v>
      </c>
      <c r="D112" s="5">
        <v>17</v>
      </c>
      <c r="E112" s="5" t="s">
        <v>0</v>
      </c>
      <c r="F112" s="5" t="s">
        <v>59</v>
      </c>
      <c r="G112" s="5">
        <v>14</v>
      </c>
      <c r="H112" s="39">
        <v>1916901.1399999997</v>
      </c>
    </row>
    <row r="113" spans="1:8" ht="35.25" hidden="1" customHeight="1" x14ac:dyDescent="0.25">
      <c r="A113" s="8" t="s">
        <v>87</v>
      </c>
      <c r="B113" s="20" t="s">
        <v>105</v>
      </c>
      <c r="C113" s="12"/>
      <c r="D113" s="13"/>
      <c r="E113" s="13"/>
      <c r="F113" s="13"/>
      <c r="G113" s="29">
        <f>SUM(G111:G112)</f>
        <v>19</v>
      </c>
      <c r="H113" s="30">
        <v>2284733.0399999996</v>
      </c>
    </row>
    <row r="114" spans="1:8" ht="15" hidden="1" customHeight="1" x14ac:dyDescent="0.25">
      <c r="A114" s="5">
        <v>250701</v>
      </c>
      <c r="B114" s="10" t="s">
        <v>110</v>
      </c>
      <c r="C114" s="5">
        <v>136</v>
      </c>
      <c r="D114" s="5">
        <v>2</v>
      </c>
      <c r="E114" s="5" t="s">
        <v>2</v>
      </c>
      <c r="F114" s="5" t="s">
        <v>37</v>
      </c>
      <c r="G114" s="5">
        <v>5</v>
      </c>
      <c r="H114" s="39">
        <v>657015.19999999995</v>
      </c>
    </row>
    <row r="115" spans="1:8" ht="15" hidden="1" customHeight="1" x14ac:dyDescent="0.25">
      <c r="A115" s="5">
        <v>250701</v>
      </c>
      <c r="B115" s="10" t="s">
        <v>110</v>
      </c>
      <c r="C115" s="5">
        <v>55</v>
      </c>
      <c r="D115" s="5">
        <v>9</v>
      </c>
      <c r="E115" s="5" t="s">
        <v>9</v>
      </c>
      <c r="F115" s="5" t="s">
        <v>42</v>
      </c>
      <c r="G115" s="5">
        <v>5</v>
      </c>
      <c r="H115" s="39">
        <v>1229270.8999999999</v>
      </c>
    </row>
    <row r="116" spans="1:8" ht="15" hidden="1" customHeight="1" x14ac:dyDescent="0.25">
      <c r="A116" s="5">
        <v>250701</v>
      </c>
      <c r="B116" s="10" t="s">
        <v>110</v>
      </c>
      <c r="C116" s="5">
        <v>60</v>
      </c>
      <c r="D116" s="5">
        <v>10</v>
      </c>
      <c r="E116" s="5" t="s">
        <v>5</v>
      </c>
      <c r="F116" s="5" t="s">
        <v>44</v>
      </c>
      <c r="G116" s="5">
        <v>18</v>
      </c>
      <c r="H116" s="39">
        <v>2493185.7599999998</v>
      </c>
    </row>
    <row r="117" spans="1:8" ht="15" hidden="1" customHeight="1" x14ac:dyDescent="0.25">
      <c r="A117" s="8" t="s">
        <v>87</v>
      </c>
      <c r="B117" s="22" t="s">
        <v>111</v>
      </c>
      <c r="C117" s="12"/>
      <c r="D117" s="13"/>
      <c r="E117" s="13"/>
      <c r="F117" s="13"/>
      <c r="G117" s="29">
        <f>SUM(G114:G116)</f>
        <v>28</v>
      </c>
      <c r="H117" s="30">
        <v>4379471.8599999994</v>
      </c>
    </row>
    <row r="118" spans="1:8" ht="15" hidden="1" customHeight="1" x14ac:dyDescent="0.25">
      <c r="A118" s="5">
        <v>250702</v>
      </c>
      <c r="B118" s="10" t="s">
        <v>112</v>
      </c>
      <c r="C118" s="5">
        <v>55</v>
      </c>
      <c r="D118" s="5">
        <v>9</v>
      </c>
      <c r="E118" s="5" t="s">
        <v>9</v>
      </c>
      <c r="F118" s="5" t="s">
        <v>42</v>
      </c>
      <c r="G118" s="5">
        <v>5</v>
      </c>
      <c r="H118" s="39">
        <v>1229270.8999999999</v>
      </c>
    </row>
    <row r="119" spans="1:8" ht="15" hidden="1" customHeight="1" x14ac:dyDescent="0.25">
      <c r="A119" s="5">
        <v>250702</v>
      </c>
      <c r="B119" s="10" t="s">
        <v>112</v>
      </c>
      <c r="C119" s="5">
        <v>100</v>
      </c>
      <c r="D119" s="5">
        <v>17</v>
      </c>
      <c r="E119" s="5" t="s">
        <v>0</v>
      </c>
      <c r="F119" s="5" t="s">
        <v>59</v>
      </c>
      <c r="G119" s="5">
        <v>3</v>
      </c>
      <c r="H119" s="39">
        <v>410764.53</v>
      </c>
    </row>
    <row r="120" spans="1:8" ht="15" hidden="1" customHeight="1" x14ac:dyDescent="0.25">
      <c r="A120" s="5">
        <v>250702</v>
      </c>
      <c r="B120" s="10" t="s">
        <v>112</v>
      </c>
      <c r="C120" s="5">
        <v>100</v>
      </c>
      <c r="D120" s="5">
        <v>17</v>
      </c>
      <c r="E120" s="5" t="s">
        <v>0</v>
      </c>
      <c r="F120" s="5" t="s">
        <v>65</v>
      </c>
      <c r="G120" s="5">
        <v>10</v>
      </c>
      <c r="H120" s="39">
        <v>2039403</v>
      </c>
    </row>
    <row r="121" spans="1:8" ht="15" hidden="1" customHeight="1" x14ac:dyDescent="0.25">
      <c r="A121" s="5">
        <v>250702</v>
      </c>
      <c r="B121" s="10" t="s">
        <v>112</v>
      </c>
      <c r="C121" s="5">
        <v>100</v>
      </c>
      <c r="D121" s="5">
        <v>17</v>
      </c>
      <c r="E121" s="5" t="s">
        <v>0</v>
      </c>
      <c r="F121" s="5">
        <v>46</v>
      </c>
      <c r="G121" s="5">
        <v>9</v>
      </c>
      <c r="H121" s="39">
        <v>1359548.91</v>
      </c>
    </row>
    <row r="122" spans="1:8" ht="15" hidden="1" customHeight="1" x14ac:dyDescent="0.25">
      <c r="A122" s="5">
        <v>250702</v>
      </c>
      <c r="B122" s="10" t="s">
        <v>112</v>
      </c>
      <c r="C122" s="5">
        <v>100</v>
      </c>
      <c r="D122" s="5">
        <v>17</v>
      </c>
      <c r="E122" s="5" t="s">
        <v>0</v>
      </c>
      <c r="F122" s="5" t="s">
        <v>60</v>
      </c>
      <c r="G122" s="5">
        <v>1</v>
      </c>
      <c r="H122" s="39">
        <v>281130.02</v>
      </c>
    </row>
    <row r="123" spans="1:8" ht="15" hidden="1" customHeight="1" x14ac:dyDescent="0.25">
      <c r="A123" s="8" t="s">
        <v>87</v>
      </c>
      <c r="B123" s="22" t="s">
        <v>113</v>
      </c>
      <c r="C123" s="12"/>
      <c r="D123" s="13"/>
      <c r="E123" s="13"/>
      <c r="F123" s="13"/>
      <c r="G123" s="29">
        <f>SUM(G118:G122)</f>
        <v>28</v>
      </c>
      <c r="H123" s="30">
        <v>5320117.3599999994</v>
      </c>
    </row>
    <row r="124" spans="1:8" ht="15" hidden="1" customHeight="1" x14ac:dyDescent="0.25">
      <c r="A124" s="5">
        <v>250703</v>
      </c>
      <c r="B124" s="10" t="s">
        <v>114</v>
      </c>
      <c r="C124" s="5">
        <v>1</v>
      </c>
      <c r="D124" s="5">
        <v>1</v>
      </c>
      <c r="E124" s="5" t="s">
        <v>1</v>
      </c>
      <c r="F124" s="5" t="s">
        <v>36</v>
      </c>
      <c r="G124" s="5">
        <v>10</v>
      </c>
      <c r="H124" s="39">
        <v>1854255.2</v>
      </c>
    </row>
    <row r="125" spans="1:8" ht="15" hidden="1" customHeight="1" x14ac:dyDescent="0.25">
      <c r="A125" s="5">
        <v>250703</v>
      </c>
      <c r="B125" s="10" t="s">
        <v>114</v>
      </c>
      <c r="C125" s="5">
        <v>136</v>
      </c>
      <c r="D125" s="5">
        <v>2</v>
      </c>
      <c r="E125" s="5" t="s">
        <v>2</v>
      </c>
      <c r="F125" s="5" t="s">
        <v>37</v>
      </c>
      <c r="G125" s="5">
        <v>15</v>
      </c>
      <c r="H125" s="39">
        <v>1971045.6</v>
      </c>
    </row>
    <row r="126" spans="1:8" ht="15" hidden="1" customHeight="1" x14ac:dyDescent="0.25">
      <c r="A126" s="5">
        <v>250703</v>
      </c>
      <c r="B126" s="10" t="s">
        <v>114</v>
      </c>
      <c r="C126" s="5">
        <v>136</v>
      </c>
      <c r="D126" s="5">
        <v>2</v>
      </c>
      <c r="E126" s="5" t="s">
        <v>2</v>
      </c>
      <c r="F126" s="5" t="s">
        <v>56</v>
      </c>
      <c r="G126" s="5">
        <v>50</v>
      </c>
      <c r="H126" s="39">
        <v>9914129</v>
      </c>
    </row>
    <row r="127" spans="1:8" ht="15" hidden="1" customHeight="1" x14ac:dyDescent="0.25">
      <c r="A127" s="5">
        <v>250703</v>
      </c>
      <c r="B127" s="10" t="s">
        <v>114</v>
      </c>
      <c r="C127" s="5">
        <v>54</v>
      </c>
      <c r="D127" s="5">
        <v>8</v>
      </c>
      <c r="E127" s="5" t="s">
        <v>3</v>
      </c>
      <c r="F127" s="5" t="s">
        <v>39</v>
      </c>
      <c r="G127" s="5">
        <v>50</v>
      </c>
      <c r="H127" s="39">
        <v>8398409</v>
      </c>
    </row>
    <row r="128" spans="1:8" ht="15" hidden="1" customHeight="1" x14ac:dyDescent="0.25">
      <c r="A128" s="5">
        <v>250703</v>
      </c>
      <c r="B128" s="10" t="s">
        <v>114</v>
      </c>
      <c r="C128" s="5">
        <v>54</v>
      </c>
      <c r="D128" s="5">
        <v>8</v>
      </c>
      <c r="E128" s="5" t="s">
        <v>3</v>
      </c>
      <c r="F128" s="5" t="s">
        <v>53</v>
      </c>
      <c r="G128" s="5">
        <v>9</v>
      </c>
      <c r="H128" s="39">
        <v>2033592.75</v>
      </c>
    </row>
    <row r="129" spans="1:8" ht="15" hidden="1" customHeight="1" x14ac:dyDescent="0.25">
      <c r="A129" s="5">
        <v>250703</v>
      </c>
      <c r="B129" s="10" t="s">
        <v>114</v>
      </c>
      <c r="C129" s="5">
        <v>54</v>
      </c>
      <c r="D129" s="5">
        <v>8</v>
      </c>
      <c r="E129" s="5" t="s">
        <v>3</v>
      </c>
      <c r="F129" s="5" t="s">
        <v>41</v>
      </c>
      <c r="G129" s="5">
        <v>50</v>
      </c>
      <c r="H129" s="39">
        <v>15013121</v>
      </c>
    </row>
    <row r="130" spans="1:8" ht="15" hidden="1" customHeight="1" x14ac:dyDescent="0.25">
      <c r="A130" s="5">
        <v>250703</v>
      </c>
      <c r="B130" s="10" t="s">
        <v>114</v>
      </c>
      <c r="C130" s="5">
        <v>54</v>
      </c>
      <c r="D130" s="5">
        <v>8</v>
      </c>
      <c r="E130" s="5" t="s">
        <v>3</v>
      </c>
      <c r="F130" s="5" t="s">
        <v>63</v>
      </c>
      <c r="G130" s="5">
        <v>20</v>
      </c>
      <c r="H130" s="39">
        <v>8171693.7999999998</v>
      </c>
    </row>
    <row r="131" spans="1:8" ht="15" hidden="1" customHeight="1" x14ac:dyDescent="0.25">
      <c r="A131" s="5">
        <v>250703</v>
      </c>
      <c r="B131" s="10" t="s">
        <v>114</v>
      </c>
      <c r="C131" s="5">
        <v>60</v>
      </c>
      <c r="D131" s="5">
        <v>10</v>
      </c>
      <c r="E131" s="5" t="s">
        <v>5</v>
      </c>
      <c r="F131" s="5" t="s">
        <v>49</v>
      </c>
      <c r="G131" s="5">
        <v>56</v>
      </c>
      <c r="H131" s="39">
        <v>7368276.1600000011</v>
      </c>
    </row>
    <row r="132" spans="1:8" ht="15" hidden="1" customHeight="1" x14ac:dyDescent="0.25">
      <c r="A132" s="5">
        <v>250703</v>
      </c>
      <c r="B132" s="10" t="s">
        <v>114</v>
      </c>
      <c r="C132" s="5">
        <v>162</v>
      </c>
      <c r="D132" s="5">
        <v>11</v>
      </c>
      <c r="E132" s="5" t="s">
        <v>14</v>
      </c>
      <c r="F132" s="5" t="s">
        <v>71</v>
      </c>
      <c r="G132" s="5">
        <v>180</v>
      </c>
      <c r="H132" s="39">
        <v>12655229.4</v>
      </c>
    </row>
    <row r="133" spans="1:8" ht="15" hidden="1" customHeight="1" x14ac:dyDescent="0.25">
      <c r="A133" s="5">
        <v>250703</v>
      </c>
      <c r="B133" s="10" t="s">
        <v>114</v>
      </c>
      <c r="C133" s="5">
        <v>77</v>
      </c>
      <c r="D133" s="5">
        <v>14</v>
      </c>
      <c r="E133" s="5" t="s">
        <v>7</v>
      </c>
      <c r="F133" s="5" t="s">
        <v>64</v>
      </c>
      <c r="G133" s="5">
        <v>1146</v>
      </c>
      <c r="H133" s="39">
        <v>155516359.98000002</v>
      </c>
    </row>
    <row r="134" spans="1:8" ht="15" hidden="1" customHeight="1" x14ac:dyDescent="0.25">
      <c r="A134" s="5">
        <v>250703</v>
      </c>
      <c r="B134" s="10" t="s">
        <v>114</v>
      </c>
      <c r="C134" s="5">
        <v>81</v>
      </c>
      <c r="D134" s="5">
        <v>15</v>
      </c>
      <c r="E134" s="5" t="s">
        <v>4</v>
      </c>
      <c r="F134" s="5" t="s">
        <v>33</v>
      </c>
      <c r="G134" s="5">
        <v>100</v>
      </c>
      <c r="H134" s="39">
        <v>15171713</v>
      </c>
    </row>
    <row r="135" spans="1:8" ht="15" hidden="1" customHeight="1" x14ac:dyDescent="0.25">
      <c r="A135" s="5">
        <v>250703</v>
      </c>
      <c r="B135" s="10" t="s">
        <v>114</v>
      </c>
      <c r="C135" s="5">
        <v>81</v>
      </c>
      <c r="D135" s="5">
        <v>15</v>
      </c>
      <c r="E135" s="5" t="s">
        <v>4</v>
      </c>
      <c r="F135" s="5" t="s">
        <v>51</v>
      </c>
      <c r="G135" s="5">
        <v>20</v>
      </c>
      <c r="H135" s="39">
        <v>4172218.5999999996</v>
      </c>
    </row>
    <row r="136" spans="1:8" ht="15" hidden="1" customHeight="1" x14ac:dyDescent="0.25">
      <c r="A136" s="5">
        <v>250703</v>
      </c>
      <c r="B136" s="10" t="s">
        <v>114</v>
      </c>
      <c r="C136" s="5">
        <v>81</v>
      </c>
      <c r="D136" s="5">
        <v>15</v>
      </c>
      <c r="E136" s="5" t="s">
        <v>4</v>
      </c>
      <c r="F136" s="5" t="s">
        <v>34</v>
      </c>
      <c r="G136" s="5">
        <v>5</v>
      </c>
      <c r="H136" s="39">
        <v>1327523.6000000001</v>
      </c>
    </row>
    <row r="137" spans="1:8" ht="15" hidden="1" customHeight="1" x14ac:dyDescent="0.25">
      <c r="A137" s="5">
        <v>250703</v>
      </c>
      <c r="B137" s="10" t="s">
        <v>114</v>
      </c>
      <c r="C137" s="5">
        <v>81</v>
      </c>
      <c r="D137" s="5">
        <v>15</v>
      </c>
      <c r="E137" s="5" t="s">
        <v>4</v>
      </c>
      <c r="F137" s="5" t="s">
        <v>55</v>
      </c>
      <c r="G137" s="5">
        <v>10</v>
      </c>
      <c r="H137" s="39">
        <v>1454699.9</v>
      </c>
    </row>
    <row r="138" spans="1:8" ht="15" hidden="1" customHeight="1" x14ac:dyDescent="0.25">
      <c r="A138" s="5">
        <v>250703</v>
      </c>
      <c r="B138" s="10" t="s">
        <v>114</v>
      </c>
      <c r="C138" s="5">
        <v>81</v>
      </c>
      <c r="D138" s="5">
        <v>15</v>
      </c>
      <c r="E138" s="5" t="s">
        <v>4</v>
      </c>
      <c r="F138" s="5" t="s">
        <v>57</v>
      </c>
      <c r="G138" s="5">
        <v>50</v>
      </c>
      <c r="H138" s="39">
        <v>12069739</v>
      </c>
    </row>
    <row r="139" spans="1:8" ht="15" hidden="1" customHeight="1" x14ac:dyDescent="0.25">
      <c r="A139" s="5">
        <v>250703</v>
      </c>
      <c r="B139" s="10" t="s">
        <v>114</v>
      </c>
      <c r="C139" s="5">
        <v>81</v>
      </c>
      <c r="D139" s="5">
        <v>15</v>
      </c>
      <c r="E139" s="5" t="s">
        <v>4</v>
      </c>
      <c r="F139" s="5" t="s">
        <v>46</v>
      </c>
      <c r="G139" s="5">
        <v>25</v>
      </c>
      <c r="H139" s="39">
        <v>9415751</v>
      </c>
    </row>
    <row r="140" spans="1:8" ht="15" hidden="1" customHeight="1" x14ac:dyDescent="0.25">
      <c r="A140" s="5">
        <v>250703</v>
      </c>
      <c r="B140" s="10" t="s">
        <v>114</v>
      </c>
      <c r="C140" s="5">
        <v>100</v>
      </c>
      <c r="D140" s="5">
        <v>17</v>
      </c>
      <c r="E140" s="5" t="s">
        <v>0</v>
      </c>
      <c r="F140" s="5" t="s">
        <v>59</v>
      </c>
      <c r="G140" s="5">
        <v>70</v>
      </c>
      <c r="H140" s="39">
        <v>9584505.6999999993</v>
      </c>
    </row>
    <row r="141" spans="1:8" ht="15" hidden="1" customHeight="1" x14ac:dyDescent="0.25">
      <c r="A141" s="5">
        <v>250703</v>
      </c>
      <c r="B141" s="10" t="s">
        <v>114</v>
      </c>
      <c r="C141" s="5">
        <v>100</v>
      </c>
      <c r="D141" s="5">
        <v>17</v>
      </c>
      <c r="E141" s="5" t="s">
        <v>0</v>
      </c>
      <c r="F141" s="5" t="s">
        <v>65</v>
      </c>
      <c r="G141" s="5">
        <v>5</v>
      </c>
      <c r="H141" s="39">
        <v>1019701.5</v>
      </c>
    </row>
    <row r="142" spans="1:8" ht="15" hidden="1" customHeight="1" x14ac:dyDescent="0.25">
      <c r="A142" s="5">
        <v>250703</v>
      </c>
      <c r="B142" s="10" t="s">
        <v>114</v>
      </c>
      <c r="C142" s="5">
        <v>100</v>
      </c>
      <c r="D142" s="5">
        <v>17</v>
      </c>
      <c r="E142" s="5" t="s">
        <v>0</v>
      </c>
      <c r="F142" s="5" t="s">
        <v>60</v>
      </c>
      <c r="G142" s="5">
        <v>15</v>
      </c>
      <c r="H142" s="39">
        <v>4216950.3</v>
      </c>
    </row>
    <row r="143" spans="1:8" ht="15" hidden="1" customHeight="1" x14ac:dyDescent="0.25">
      <c r="A143" s="5">
        <v>250703</v>
      </c>
      <c r="B143" s="10" t="s">
        <v>114</v>
      </c>
      <c r="C143" s="5">
        <v>100</v>
      </c>
      <c r="D143" s="5">
        <v>17</v>
      </c>
      <c r="E143" s="5" t="s">
        <v>0</v>
      </c>
      <c r="F143" s="5" t="s">
        <v>76</v>
      </c>
      <c r="G143" s="5">
        <v>25</v>
      </c>
      <c r="H143" s="39">
        <v>3776524.75</v>
      </c>
    </row>
    <row r="144" spans="1:8" ht="15" hidden="1" customHeight="1" x14ac:dyDescent="0.25">
      <c r="A144" s="5">
        <v>250703</v>
      </c>
      <c r="B144" s="10" t="s">
        <v>114</v>
      </c>
      <c r="C144" s="5">
        <v>116</v>
      </c>
      <c r="D144" s="5">
        <v>19</v>
      </c>
      <c r="E144" s="5" t="s">
        <v>6</v>
      </c>
      <c r="F144" s="5" t="s">
        <v>68</v>
      </c>
      <c r="G144" s="5">
        <v>20</v>
      </c>
      <c r="H144" s="39">
        <v>2542250</v>
      </c>
    </row>
    <row r="145" spans="1:8" ht="33.75" hidden="1" customHeight="1" x14ac:dyDescent="0.25">
      <c r="A145" s="8" t="s">
        <v>87</v>
      </c>
      <c r="B145" s="15" t="s">
        <v>115</v>
      </c>
      <c r="C145" s="12"/>
      <c r="D145" s="13"/>
      <c r="E145" s="13"/>
      <c r="F145" s="13"/>
      <c r="G145" s="29">
        <f>SUM(G124:G144)</f>
        <v>1931</v>
      </c>
      <c r="H145" s="30">
        <v>287647689.24000001</v>
      </c>
    </row>
    <row r="146" spans="1:8" ht="15" hidden="1" customHeight="1" x14ac:dyDescent="0.25">
      <c r="A146" s="5">
        <v>250712</v>
      </c>
      <c r="B146" s="6" t="s">
        <v>30</v>
      </c>
      <c r="C146" s="5">
        <v>65</v>
      </c>
      <c r="D146" s="5">
        <v>12</v>
      </c>
      <c r="E146" s="5" t="s">
        <v>12</v>
      </c>
      <c r="F146" s="5" t="s">
        <v>66</v>
      </c>
      <c r="G146" s="5">
        <v>5</v>
      </c>
      <c r="H146" s="39">
        <v>367831.9</v>
      </c>
    </row>
    <row r="147" spans="1:8" ht="15" hidden="1" customHeight="1" x14ac:dyDescent="0.25">
      <c r="A147" s="8" t="s">
        <v>87</v>
      </c>
      <c r="B147" s="23" t="s">
        <v>116</v>
      </c>
      <c r="C147" s="12"/>
      <c r="D147" s="13"/>
      <c r="E147" s="13"/>
      <c r="F147" s="13"/>
      <c r="G147" s="29">
        <f>SUM(G146)</f>
        <v>5</v>
      </c>
      <c r="H147" s="30">
        <v>367831.9</v>
      </c>
    </row>
    <row r="148" spans="1:8" ht="15" hidden="1" customHeight="1" x14ac:dyDescent="0.25">
      <c r="A148" s="5">
        <v>250762</v>
      </c>
      <c r="B148" s="6" t="s">
        <v>19</v>
      </c>
      <c r="C148" s="5">
        <v>55</v>
      </c>
      <c r="D148" s="5">
        <v>9</v>
      </c>
      <c r="E148" s="5" t="s">
        <v>9</v>
      </c>
      <c r="F148" s="5" t="s">
        <v>42</v>
      </c>
      <c r="G148" s="5">
        <v>20</v>
      </c>
      <c r="H148" s="39">
        <v>4917083.5999999996</v>
      </c>
    </row>
    <row r="149" spans="1:8" ht="15" hidden="1" customHeight="1" x14ac:dyDescent="0.25">
      <c r="A149" s="5">
        <v>250762</v>
      </c>
      <c r="B149" s="6" t="s">
        <v>19</v>
      </c>
      <c r="C149" s="5">
        <v>55</v>
      </c>
      <c r="D149" s="5">
        <v>9</v>
      </c>
      <c r="E149" s="5" t="s">
        <v>9</v>
      </c>
      <c r="F149" s="5" t="s">
        <v>48</v>
      </c>
      <c r="G149" s="5">
        <v>20</v>
      </c>
      <c r="H149" s="39">
        <v>7190505.2000000002</v>
      </c>
    </row>
    <row r="150" spans="1:8" ht="27.75" hidden="1" customHeight="1" x14ac:dyDescent="0.25">
      <c r="A150" s="8" t="s">
        <v>87</v>
      </c>
      <c r="B150" s="15" t="s">
        <v>117</v>
      </c>
      <c r="C150" s="12"/>
      <c r="D150" s="13"/>
      <c r="E150" s="13"/>
      <c r="F150" s="13"/>
      <c r="G150" s="29">
        <f>SUM(G148:G149)</f>
        <v>40</v>
      </c>
      <c r="H150" s="30">
        <v>12107588.800000001</v>
      </c>
    </row>
    <row r="151" spans="1:8" ht="15" hidden="1" customHeight="1" x14ac:dyDescent="0.25">
      <c r="A151" s="5">
        <v>250766</v>
      </c>
      <c r="B151" s="10" t="s">
        <v>31</v>
      </c>
      <c r="C151" s="5">
        <v>1</v>
      </c>
      <c r="D151" s="5">
        <v>1</v>
      </c>
      <c r="E151" s="5" t="s">
        <v>1</v>
      </c>
      <c r="F151" s="5" t="s">
        <v>35</v>
      </c>
      <c r="G151" s="5">
        <v>1</v>
      </c>
      <c r="H151" s="39">
        <v>164086.35999999999</v>
      </c>
    </row>
    <row r="152" spans="1:8" ht="15" hidden="1" customHeight="1" x14ac:dyDescent="0.25">
      <c r="A152" s="5">
        <v>250766</v>
      </c>
      <c r="B152" s="10" t="s">
        <v>31</v>
      </c>
      <c r="C152" s="5">
        <v>81</v>
      </c>
      <c r="D152" s="5">
        <v>15</v>
      </c>
      <c r="E152" s="5" t="s">
        <v>4</v>
      </c>
      <c r="F152" s="5" t="s">
        <v>33</v>
      </c>
      <c r="G152" s="5">
        <v>12</v>
      </c>
      <c r="H152" s="39">
        <v>1820605.56</v>
      </c>
    </row>
    <row r="153" spans="1:8" ht="15" hidden="1" customHeight="1" x14ac:dyDescent="0.25">
      <c r="A153" s="5">
        <v>250766</v>
      </c>
      <c r="B153" s="10" t="s">
        <v>31</v>
      </c>
      <c r="C153" s="5">
        <v>81</v>
      </c>
      <c r="D153" s="5">
        <v>15</v>
      </c>
      <c r="E153" s="5" t="s">
        <v>4</v>
      </c>
      <c r="F153" s="5" t="s">
        <v>51</v>
      </c>
      <c r="G153" s="5">
        <v>5</v>
      </c>
      <c r="H153" s="39">
        <v>1043054.6499999999</v>
      </c>
    </row>
    <row r="154" spans="1:8" ht="15" hidden="1" customHeight="1" x14ac:dyDescent="0.25">
      <c r="A154" s="5">
        <v>250766</v>
      </c>
      <c r="B154" s="10" t="s">
        <v>31</v>
      </c>
      <c r="C154" s="5">
        <v>81</v>
      </c>
      <c r="D154" s="5">
        <v>15</v>
      </c>
      <c r="E154" s="5" t="s">
        <v>4</v>
      </c>
      <c r="F154" s="5" t="s">
        <v>34</v>
      </c>
      <c r="G154" s="5">
        <v>2</v>
      </c>
      <c r="H154" s="39">
        <v>531009.43999999994</v>
      </c>
    </row>
    <row r="155" spans="1:8" ht="15" hidden="1" customHeight="1" x14ac:dyDescent="0.25">
      <c r="A155" s="5">
        <v>250766</v>
      </c>
      <c r="B155" s="10" t="s">
        <v>31</v>
      </c>
      <c r="C155" s="5">
        <v>100</v>
      </c>
      <c r="D155" s="5">
        <v>17</v>
      </c>
      <c r="E155" s="5" t="s">
        <v>0</v>
      </c>
      <c r="F155" s="5" t="s">
        <v>59</v>
      </c>
      <c r="G155" s="5">
        <v>15</v>
      </c>
      <c r="H155" s="39">
        <v>2053822.6499999997</v>
      </c>
    </row>
    <row r="156" spans="1:8" ht="15" hidden="1" customHeight="1" x14ac:dyDescent="0.25">
      <c r="A156" s="5">
        <v>250766</v>
      </c>
      <c r="B156" s="10" t="s">
        <v>31</v>
      </c>
      <c r="C156" s="5">
        <v>100</v>
      </c>
      <c r="D156" s="5">
        <v>17</v>
      </c>
      <c r="E156" s="5" t="s">
        <v>0</v>
      </c>
      <c r="F156" s="5" t="s">
        <v>60</v>
      </c>
      <c r="G156" s="5">
        <v>3</v>
      </c>
      <c r="H156" s="39">
        <v>843390.06</v>
      </c>
    </row>
    <row r="157" spans="1:8" ht="15" hidden="1" customHeight="1" x14ac:dyDescent="0.25">
      <c r="A157" s="5">
        <v>250766</v>
      </c>
      <c r="B157" s="10" t="s">
        <v>31</v>
      </c>
      <c r="C157" s="5">
        <v>108</v>
      </c>
      <c r="D157" s="5">
        <v>18</v>
      </c>
      <c r="E157" s="5" t="s">
        <v>8</v>
      </c>
      <c r="F157" s="5" t="s">
        <v>72</v>
      </c>
      <c r="G157" s="5">
        <v>5</v>
      </c>
      <c r="H157" s="39">
        <v>489279.6</v>
      </c>
    </row>
    <row r="158" spans="1:8" ht="28.5" hidden="1" x14ac:dyDescent="0.25">
      <c r="A158" s="8" t="s">
        <v>87</v>
      </c>
      <c r="B158" s="19" t="s">
        <v>118</v>
      </c>
      <c r="C158" s="12"/>
      <c r="D158" s="13"/>
      <c r="E158" s="13"/>
      <c r="F158" s="13"/>
      <c r="G158" s="29">
        <f>SUM(G151:G157)</f>
        <v>43</v>
      </c>
      <c r="H158" s="30">
        <v>6945248.3199999984</v>
      </c>
    </row>
    <row r="159" spans="1:8" ht="15" hidden="1" customHeight="1" x14ac:dyDescent="0.25">
      <c r="A159" s="5">
        <v>250780</v>
      </c>
      <c r="B159" s="6" t="s">
        <v>77</v>
      </c>
      <c r="C159" s="5">
        <v>136</v>
      </c>
      <c r="D159" s="5">
        <v>2</v>
      </c>
      <c r="E159" s="5" t="s">
        <v>2</v>
      </c>
      <c r="F159" s="5" t="s">
        <v>37</v>
      </c>
      <c r="G159" s="5">
        <v>5</v>
      </c>
      <c r="H159" s="39">
        <v>657015.19999999995</v>
      </c>
    </row>
    <row r="160" spans="1:8" ht="15" hidden="1" customHeight="1" x14ac:dyDescent="0.25">
      <c r="A160" s="5">
        <v>250780</v>
      </c>
      <c r="B160" s="6" t="s">
        <v>77</v>
      </c>
      <c r="C160" s="5">
        <v>136</v>
      </c>
      <c r="D160" s="5">
        <v>2</v>
      </c>
      <c r="E160" s="5" t="s">
        <v>2</v>
      </c>
      <c r="F160" s="5" t="s">
        <v>56</v>
      </c>
      <c r="G160" s="5">
        <v>5</v>
      </c>
      <c r="H160" s="39">
        <v>991412.90000000014</v>
      </c>
    </row>
    <row r="161" spans="1:8" ht="15" hidden="1" customHeight="1" x14ac:dyDescent="0.25">
      <c r="A161" s="8" t="s">
        <v>87</v>
      </c>
      <c r="B161" s="21" t="s">
        <v>119</v>
      </c>
      <c r="C161" s="12"/>
      <c r="D161" s="13"/>
      <c r="E161" s="13"/>
      <c r="F161" s="13"/>
      <c r="G161" s="29">
        <f>SUM(G159:G160)</f>
        <v>10</v>
      </c>
      <c r="H161" s="30">
        <v>1648428.1</v>
      </c>
    </row>
    <row r="162" spans="1:8" ht="15" hidden="1" customHeight="1" x14ac:dyDescent="0.25">
      <c r="A162" s="5">
        <v>250782</v>
      </c>
      <c r="B162" s="6" t="s">
        <v>78</v>
      </c>
      <c r="C162" s="5">
        <v>1</v>
      </c>
      <c r="D162" s="5">
        <v>1</v>
      </c>
      <c r="E162" s="5" t="s">
        <v>1</v>
      </c>
      <c r="F162" s="5" t="s">
        <v>35</v>
      </c>
      <c r="G162" s="5">
        <v>11</v>
      </c>
      <c r="H162" s="39">
        <v>1804949.96</v>
      </c>
    </row>
    <row r="163" spans="1:8" ht="15" hidden="1" customHeight="1" x14ac:dyDescent="0.25">
      <c r="A163" s="5">
        <v>250782</v>
      </c>
      <c r="B163" s="6" t="s">
        <v>78</v>
      </c>
      <c r="C163" s="5">
        <v>136</v>
      </c>
      <c r="D163" s="5">
        <v>2</v>
      </c>
      <c r="E163" s="5" t="s">
        <v>2</v>
      </c>
      <c r="F163" s="5" t="s">
        <v>37</v>
      </c>
      <c r="G163" s="5">
        <v>7</v>
      </c>
      <c r="H163" s="39">
        <v>919821.28</v>
      </c>
    </row>
    <row r="164" spans="1:8" ht="15" hidden="1" customHeight="1" x14ac:dyDescent="0.25">
      <c r="A164" s="5">
        <v>250782</v>
      </c>
      <c r="B164" s="6" t="s">
        <v>78</v>
      </c>
      <c r="C164" s="5">
        <v>136</v>
      </c>
      <c r="D164" s="5">
        <v>2</v>
      </c>
      <c r="E164" s="5" t="s">
        <v>2</v>
      </c>
      <c r="F164" s="5" t="s">
        <v>56</v>
      </c>
      <c r="G164" s="5">
        <v>5</v>
      </c>
      <c r="H164" s="39">
        <v>991412.90000000014</v>
      </c>
    </row>
    <row r="165" spans="1:8" ht="15" hidden="1" customHeight="1" x14ac:dyDescent="0.25">
      <c r="A165" s="5">
        <v>250782</v>
      </c>
      <c r="B165" s="6" t="s">
        <v>78</v>
      </c>
      <c r="C165" s="5">
        <v>60</v>
      </c>
      <c r="D165" s="5">
        <v>10</v>
      </c>
      <c r="E165" s="5" t="s">
        <v>5</v>
      </c>
      <c r="F165" s="5" t="s">
        <v>49</v>
      </c>
      <c r="G165" s="5">
        <v>21</v>
      </c>
      <c r="H165" s="39">
        <v>2763103.5600000005</v>
      </c>
    </row>
    <row r="166" spans="1:8" ht="15" hidden="1" customHeight="1" x14ac:dyDescent="0.25">
      <c r="A166" s="5">
        <v>250782</v>
      </c>
      <c r="B166" s="6" t="s">
        <v>78</v>
      </c>
      <c r="C166" s="5">
        <v>108</v>
      </c>
      <c r="D166" s="5">
        <v>18</v>
      </c>
      <c r="E166" s="5" t="s">
        <v>8</v>
      </c>
      <c r="F166" s="5" t="s">
        <v>72</v>
      </c>
      <c r="G166" s="5">
        <v>11</v>
      </c>
      <c r="H166" s="39">
        <v>1076415.1200000001</v>
      </c>
    </row>
    <row r="167" spans="1:8" ht="15" hidden="1" customHeight="1" x14ac:dyDescent="0.25">
      <c r="A167" s="8" t="s">
        <v>87</v>
      </c>
      <c r="B167" s="21" t="s">
        <v>120</v>
      </c>
      <c r="C167" s="12"/>
      <c r="D167" s="13"/>
      <c r="E167" s="13"/>
      <c r="F167" s="13"/>
      <c r="G167" s="29">
        <f>SUM(G162:G166)</f>
        <v>55</v>
      </c>
      <c r="H167" s="30">
        <v>7555702.8200000012</v>
      </c>
    </row>
    <row r="168" spans="1:8" ht="15" hidden="1" customHeight="1" x14ac:dyDescent="0.25">
      <c r="A168" s="5">
        <v>250795</v>
      </c>
      <c r="B168" s="6" t="s">
        <v>32</v>
      </c>
      <c r="C168" s="5">
        <v>100</v>
      </c>
      <c r="D168" s="5">
        <v>17</v>
      </c>
      <c r="E168" s="5" t="s">
        <v>0</v>
      </c>
      <c r="F168" s="5" t="s">
        <v>59</v>
      </c>
      <c r="G168" s="5">
        <v>8</v>
      </c>
      <c r="H168" s="39">
        <v>1095372.08</v>
      </c>
    </row>
    <row r="169" spans="1:8" ht="15" hidden="1" customHeight="1" x14ac:dyDescent="0.25">
      <c r="A169" s="5">
        <v>250795</v>
      </c>
      <c r="B169" s="6" t="s">
        <v>32</v>
      </c>
      <c r="C169" s="5">
        <v>100</v>
      </c>
      <c r="D169" s="5">
        <v>17</v>
      </c>
      <c r="E169" s="5" t="s">
        <v>0</v>
      </c>
      <c r="F169" s="5" t="s">
        <v>60</v>
      </c>
      <c r="G169" s="5">
        <v>8</v>
      </c>
      <c r="H169" s="39">
        <v>2249040.16</v>
      </c>
    </row>
    <row r="170" spans="1:8" ht="28.5" hidden="1" x14ac:dyDescent="0.25">
      <c r="A170" s="8" t="s">
        <v>87</v>
      </c>
      <c r="B170" s="19" t="s">
        <v>121</v>
      </c>
      <c r="C170" s="12"/>
      <c r="D170" s="13"/>
      <c r="E170" s="13"/>
      <c r="F170" s="13"/>
      <c r="G170" s="29">
        <f>SUM(G168:G169)</f>
        <v>16</v>
      </c>
      <c r="H170" s="30">
        <v>3344412.24</v>
      </c>
    </row>
    <row r="171" spans="1:8" s="38" customFormat="1" ht="15.75" hidden="1" x14ac:dyDescent="0.25">
      <c r="A171" s="5">
        <v>250815</v>
      </c>
      <c r="B171" s="6" t="s">
        <v>122</v>
      </c>
      <c r="C171" s="5">
        <v>65</v>
      </c>
      <c r="D171" s="5">
        <v>12</v>
      </c>
      <c r="E171" s="5" t="s">
        <v>12</v>
      </c>
      <c r="F171" s="5" t="s">
        <v>66</v>
      </c>
      <c r="G171" s="41">
        <v>5</v>
      </c>
      <c r="H171" s="40">
        <v>367831.9</v>
      </c>
    </row>
    <row r="172" spans="1:8" ht="15" hidden="1" customHeight="1" x14ac:dyDescent="0.25">
      <c r="A172" s="5">
        <v>250815</v>
      </c>
      <c r="B172" s="6" t="s">
        <v>122</v>
      </c>
      <c r="C172" s="5">
        <v>108</v>
      </c>
      <c r="D172" s="5">
        <v>18</v>
      </c>
      <c r="E172" s="5" t="s">
        <v>8</v>
      </c>
      <c r="F172" s="5" t="s">
        <v>72</v>
      </c>
      <c r="G172" s="5">
        <v>15</v>
      </c>
      <c r="H172" s="39">
        <v>1467838.8</v>
      </c>
    </row>
    <row r="173" spans="1:8" ht="15" hidden="1" customHeight="1" x14ac:dyDescent="0.25">
      <c r="A173" s="8" t="s">
        <v>87</v>
      </c>
      <c r="B173" s="21" t="s">
        <v>123</v>
      </c>
      <c r="C173" s="12"/>
      <c r="D173" s="13"/>
      <c r="E173" s="13"/>
      <c r="F173" s="13"/>
      <c r="G173" s="29">
        <f>G171+G172</f>
        <v>20</v>
      </c>
      <c r="H173" s="30">
        <v>1835670.7000000002</v>
      </c>
    </row>
    <row r="174" spans="1:8" ht="21" hidden="1" customHeight="1" x14ac:dyDescent="0.25">
      <c r="A174" s="45" t="s">
        <v>86</v>
      </c>
      <c r="B174" s="46"/>
      <c r="C174" s="46"/>
      <c r="D174" s="46"/>
      <c r="E174" s="46"/>
      <c r="F174" s="47"/>
      <c r="G174" s="25">
        <f>G173+G170+G167+G161+G158+G150+G147+G145+G123+G117+G113+G110+G108+G106+G96+G90+G88+G81+G79+G74+G67+G65+G63+G59+G48+G39+G30+G27+G7</f>
        <v>7211</v>
      </c>
      <c r="H174" s="26">
        <f>H173+H170+H167+H161+H158+H150+H147+H145+H123+H117+H113+H110+H108+H106+H96+H90+H88+H81+H79+H74+H67+H65+H63+H59+H48+H39+H30+H27+H7</f>
        <v>1255548638.8300002</v>
      </c>
    </row>
    <row r="175" spans="1:8" ht="21" customHeight="1" x14ac:dyDescent="0.25">
      <c r="G175" s="2"/>
    </row>
  </sheetData>
  <autoFilter ref="A4:I174">
    <filterColumn colId="0">
      <filters>
        <filter val="250133"/>
      </filters>
    </filterColumn>
  </autoFilter>
  <mergeCells count="8">
    <mergeCell ref="E1:H1"/>
    <mergeCell ref="I1:L1"/>
    <mergeCell ref="A2:H2"/>
    <mergeCell ref="A174:F174"/>
    <mergeCell ref="A3:B3"/>
    <mergeCell ref="G3:G4"/>
    <mergeCell ref="H3:H4"/>
    <mergeCell ref="D3:E3"/>
  </mergeCells>
  <pageMargins left="0.11811023622047245" right="0.11811023622047245" top="0.15748031496062992" bottom="0.15748031496062992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ВМП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Максимовских Елена Васильевна</dc:creator>
  <cp:lastModifiedBy>Ли Марина</cp:lastModifiedBy>
  <cp:lastPrinted>2018-01-25T03:42:22Z</cp:lastPrinted>
  <dcterms:created xsi:type="dcterms:W3CDTF">2016-02-02T00:39:00Z</dcterms:created>
  <dcterms:modified xsi:type="dcterms:W3CDTF">2018-03-28T06:15:06Z</dcterms:modified>
</cp:coreProperties>
</file>